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0"/>
  </bookViews>
  <sheets>
    <sheet name="Количествено-стойностна сметка" sheetId="1" r:id="rId1"/>
  </sheets>
  <definedNames>
    <definedName name="_xlnm.Print_Area" localSheetId="0">'Количествено-стойностна сметка'!$A$2:$F$372</definedName>
  </definedNames>
  <calcPr fullCalcOnLoad="1"/>
</workbook>
</file>

<file path=xl/comments1.xml><?xml version="1.0" encoding="utf-8"?>
<comments xmlns="http://schemas.openxmlformats.org/spreadsheetml/2006/main">
  <authors>
    <author>Dell3</author>
  </authors>
  <commentList>
    <comment ref="F308" authorId="0">
      <text>
        <r>
          <rPr>
            <sz val="9"/>
            <rFont val="Tahoma"/>
            <family val="2"/>
          </rPr>
          <t xml:space="preserve">в  КСС-то липсва тази сума
</t>
        </r>
      </text>
    </comment>
  </commentList>
</comments>
</file>

<file path=xl/sharedStrings.xml><?xml version="1.0" encoding="utf-8"?>
<sst xmlns="http://schemas.openxmlformats.org/spreadsheetml/2006/main" count="675" uniqueCount="373">
  <si>
    <t xml:space="preserve">Количествено-стойностна сметка  </t>
  </si>
  <si>
    <t>ОБЕКТ:</t>
  </si>
  <si>
    <t xml:space="preserve">Централен площад, от ул. "Юндолска" до ДГС "Алабак"; 
от ул. "Св. Св. Кирил и Методий" 
</t>
  </si>
  <si>
    <t>ЧАСТ:</t>
  </si>
  <si>
    <t>БЛАГОУСТРОЙСТВО</t>
  </si>
  <si>
    <t>ВЪЗЛОЖИТЕЛ:   ОБЩИНА ВЕЛИНГРАД</t>
  </si>
  <si>
    <t>ИЗПЪЛНИТЕЛ:   ДЗЗД „КОНСОРЦИУМ ПРОКОНЦЕПТ“, ГР.СОФИЯ</t>
  </si>
  <si>
    <t>№ по ред</t>
  </si>
  <si>
    <t>Описание на строително-монтажни работи</t>
  </si>
  <si>
    <t>Ед.мярка</t>
  </si>
  <si>
    <t>Количество</t>
  </si>
  <si>
    <t>Единична цена 
(лева)</t>
  </si>
  <si>
    <t>Обща цена 
(лева)</t>
  </si>
  <si>
    <t>I.</t>
  </si>
  <si>
    <t>Разваляне и разрушаване на сгради</t>
  </si>
  <si>
    <t xml:space="preserve">Разваляне на настилка от бетонови плочи </t>
  </si>
  <si>
    <t>м²</t>
  </si>
  <si>
    <t xml:space="preserve">Разваляне на настилка от гранитни плочи </t>
  </si>
  <si>
    <t>Разваляне на настилка от гранитни павета 10/10/10см</t>
  </si>
  <si>
    <t>Разваляне на настилка от гранитни павета тип "Вълна"</t>
  </si>
  <si>
    <t>Разбиване на бетонни блокове с багер – хидрочук</t>
  </si>
  <si>
    <t>м³</t>
  </si>
  <si>
    <t xml:space="preserve">Премахване на съществуваща пясъчна основа </t>
  </si>
  <si>
    <t>II.</t>
  </si>
  <si>
    <t>Земни работи, основи</t>
  </si>
  <si>
    <t>Доставка и полагане  на  пясъчна основа - 7см</t>
  </si>
  <si>
    <t xml:space="preserve">Доставка и полагане на трошенокаменна настилка </t>
  </si>
  <si>
    <t>Уплътняване ръчно с трамбовка на пластове земни почви и трошен камък по 10см.</t>
  </si>
  <si>
    <t>Тънки изкопи в сбити почви до 50см. за ремонти</t>
  </si>
  <si>
    <t>Доставка, разстилане и подравняване на хумусна почва 30см.</t>
  </si>
  <si>
    <t>III.</t>
  </si>
  <si>
    <t>Бордюри</t>
  </si>
  <si>
    <t>Доставка и полагане на видими бетонови бордюри 12/35/100см.</t>
  </si>
  <si>
    <t>м</t>
  </si>
  <si>
    <t>Доставка и полагане на видими бетонови бордюри 20/35/100см.</t>
  </si>
  <si>
    <t>IV.</t>
  </si>
  <si>
    <t>Настилки и замазки</t>
  </si>
  <si>
    <t>Полагане на нова настилка от бетонови плочи, светло сиви – 40/40/3см., на фуга от цименто-пясъчен разтвор</t>
  </si>
  <si>
    <t>Настилка от бетонови плочи при ремонти, светло сиви – 40/40/3см., на фуга от цименто-пясъчен разтвор</t>
  </si>
  <si>
    <t>Доставка и полагане на бетонови плочи, тактилни– 40/40/5см., на фуга от цименто-пясъчен разтвор</t>
  </si>
  <si>
    <t>Полагане на нова настилка от гранитни плочи - 60/30/3см., цвят светло сиво, на фуга с  лепило на циментова основа</t>
  </si>
  <si>
    <t>Полагане на нова настилка от гранитни павета - 10/10/10см</t>
  </si>
  <si>
    <t>Полагане на нова настилка от гранитни павета тип "Вълна"</t>
  </si>
  <si>
    <t>V.</t>
  </si>
  <si>
    <t>Елементи на парково обзавеждане</t>
  </si>
  <si>
    <t>Доставка на нови пейки вкл.монтаж чрез анкериране</t>
  </si>
  <si>
    <t>бр.</t>
  </si>
  <si>
    <t>Доставка и монтаж на нови кошчета вкл.монтаж чрез анкериране</t>
  </si>
  <si>
    <t>Доставка на метална стойка за велосипеди вкл.монтаж чрез анкериране, 5 броя велосипеди</t>
  </si>
  <si>
    <t>VI.</t>
  </si>
  <si>
    <t>Други СМР</t>
  </si>
  <si>
    <t xml:space="preserve">Доставка и монтаж на информационна табела </t>
  </si>
  <si>
    <t>Доставка и монтаж на стоманени парапети</t>
  </si>
  <si>
    <t>Доставка и монтаж на защитни скари за дървета</t>
  </si>
  <si>
    <t>Доставка и монтаж на антипаркинг колчета</t>
  </si>
  <si>
    <t>VII.</t>
  </si>
  <si>
    <t>Бояджийски работи</t>
  </si>
  <si>
    <t>Лакиране на дървени летви на пейки</t>
  </si>
  <si>
    <t>VIII.</t>
  </si>
  <si>
    <t>Работи по нов фонтан</t>
  </si>
  <si>
    <t>Доставка и монтаж на изравнителна цим. Замазка - 4 см по дъното на фонтана – на високото корито</t>
  </si>
  <si>
    <t>Доставка и монтаж на изравнителна цим. мазилка - 2 см  по стените отвътре на фонтана – на двете корита</t>
  </si>
  <si>
    <t>Доставка и монтаж на холкер от цим. Замазка с катет 3 см между дъното и стените на фонтана – на двете корита</t>
  </si>
  <si>
    <t>„Този документ е създаден в рамките на проект “Велинград – интегриран град на бъдещето”, който се осъществява с финансовата подкрепа на Оперативна програма Регионално развитие” 2007-2013 г., съфинансирана от Европейския съюз чрез Европейския фонд за регионално развитие”</t>
  </si>
  <si>
    <t>IX.</t>
  </si>
  <si>
    <t>Работи по новa сцена</t>
  </si>
  <si>
    <t>Тухлена зидария 12 см</t>
  </si>
  <si>
    <t>Гипсокартонени плоскости - таван</t>
  </si>
  <si>
    <t>Вътрешна варова мазилка по тухлени стени, двупластова</t>
  </si>
  <si>
    <t>Външна гладка вароциментна мазилка по тухлени стени</t>
  </si>
  <si>
    <t>Вътрешна гипсова изравнителна мазилка по тухлени стени</t>
  </si>
  <si>
    <t>Вътрешна шпакловка на видим бетон</t>
  </si>
  <si>
    <t>Боядосване на нови шпакловани стени и тавани с бял латекс, трикратно</t>
  </si>
  <si>
    <t>Полиране бетон</t>
  </si>
  <si>
    <t>Доставка и монтаж на екстериорни входни врати 90 см</t>
  </si>
  <si>
    <t>бр</t>
  </si>
  <si>
    <t>Доставка и монтаж на екстериорни входни врати 100 см</t>
  </si>
  <si>
    <t>Доставка и монтаж на интериорни врати 80 см</t>
  </si>
  <si>
    <t>Мазана хидроизолация еластична, два пласта с епоксидно покритие</t>
  </si>
  <si>
    <t>Силиконова мазилка, фина</t>
  </si>
  <si>
    <t>Финиш - акрилна матова емулсия</t>
  </si>
  <si>
    <t>Изработка и монтаж на предпазен парапет</t>
  </si>
  <si>
    <t>л.м.</t>
  </si>
  <si>
    <t>Фронт на подиум на сцена</t>
  </si>
  <si>
    <t>Подпис:</t>
  </si>
  <si>
    <t>..........................</t>
  </si>
  <si>
    <t>/ арх. Б. Богданов/</t>
  </si>
  <si>
    <t>ЧАСТ ПАРКОУСТРОЙСТВО</t>
  </si>
  <si>
    <t>Засяване с тревни смески</t>
  </si>
  <si>
    <t>кв.м.</t>
  </si>
  <si>
    <t>Иглолистна дървесна растителност</t>
  </si>
  <si>
    <t>Иглолистно дърво Picea pungens (сребрист смърч), размер 300-350</t>
  </si>
  <si>
    <t>Аранжиране и засаждане на едроразмерни иглолистни дървета</t>
  </si>
  <si>
    <t>Стабилизиране на едроразмерни иглолистни дървета с три кола (ф6х70см) с включена цената на материалите</t>
  </si>
  <si>
    <t>Иглолистна храстова растителност</t>
  </si>
  <si>
    <t>Иглолистен храст Juniperus horizontalis (хоризонтална смрика), размер 20-40см.</t>
  </si>
  <si>
    <t>Иглолистен храст Juniperus chinensis "Blue point"  (kitajska hwojna "Blu pojnt"), размер 20-40см.</t>
  </si>
  <si>
    <t>Аранжиране и засаждане на широколистна храстова растителност</t>
  </si>
  <si>
    <t>Широколистна дървесна растителност</t>
  </si>
  <si>
    <t>Широколистно дърво Betula alba (бяла бреза), размер 300-350см.</t>
  </si>
  <si>
    <t>Широколистно дърво Prunus cerasifera "Atropurpurea"  (слива "тъмночервена"), размер 300-350см.</t>
  </si>
  <si>
    <t>Широколистно дърво Tilia argentea  (сребролистна липа), размер 300-350см.</t>
  </si>
  <si>
    <t>Аранжиране и засаждане на едроразмерни широколистни дървета</t>
  </si>
  <si>
    <t>Стабилизиране на едроразмерни широколистни дървета с три кола (ф6х70см) и неразлагащи се колани (30мм) с включена цената на материалите</t>
  </si>
  <si>
    <t>Широколистна храстова растителност</t>
  </si>
  <si>
    <t>Широколистен храст Cotoneaster horizontalis (хоризонтален котонеастър), размер 20-40см.</t>
  </si>
  <si>
    <t>Широколистен храст Laurocerasus officinalis (лавровишна)/130бр., размер 20-40см.</t>
  </si>
  <si>
    <t>Широколистен храст Ligustrum ovalifolium (птиче грозде), размер 20-40см.</t>
  </si>
  <si>
    <t>ОБЩО:</t>
  </si>
  <si>
    <t>ЧАСТ АРХИТЕКТУРА</t>
  </si>
  <si>
    <t>ЧАСТ ВОДОСНАБДЯВАНЕ И КАНАЛИЗАЦИЯ</t>
  </si>
  <si>
    <t>Поливна система</t>
  </si>
  <si>
    <t>I</t>
  </si>
  <si>
    <t>Специализирани материали</t>
  </si>
  <si>
    <t>Разпръсквач 10см</t>
  </si>
  <si>
    <r>
      <t>високоефективни дюзи с регулируем сектор 90 (0</t>
    </r>
    <r>
      <rPr>
        <sz val="10"/>
        <rFont val="Calibri"/>
        <family val="2"/>
      </rPr>
      <t>⁰~360⁰) - радиуси 0.9 - 5.5м</t>
    </r>
  </si>
  <si>
    <t>Разпръсквач 10см - Пълн./Сект. (40⁰~360⁰) и дюзи комплект - радиус 4.9-10.1м</t>
  </si>
  <si>
    <t>Разпръсквач 10см - Пълн./Сект. (40⁰~360⁰) и дюзи комплект - радиус 10.0-12.2м</t>
  </si>
  <si>
    <t>Коляно 1/2'' - коничен накрайник</t>
  </si>
  <si>
    <t>Коляно 3/4'' - коничен накрайник</t>
  </si>
  <si>
    <t>Гъвкава връзка - ролка 30м</t>
  </si>
  <si>
    <t>Шахта за клапани правоъгълна 50,5 х 37,0см / h=30,5см</t>
  </si>
  <si>
    <t>Клапан електромагнитен - 1''Ж-9V</t>
  </si>
  <si>
    <t>Тройник за клапани -1''M х 1''M х 1''Ж</t>
  </si>
  <si>
    <t>Хидроизолираща връзка -3 х 1,5мм2 (max. 30V)</t>
  </si>
  <si>
    <t>Полеви предавател - универсален - инфраред и радиопредаване</t>
  </si>
  <si>
    <t>Филтър и регулатор за налягане (за капково)</t>
  </si>
  <si>
    <t>Модул - 1 станции</t>
  </si>
  <si>
    <t>Модул - 2 станции</t>
  </si>
  <si>
    <t>Модул - 3 станции</t>
  </si>
  <si>
    <t>Батерия 9V /алкална/</t>
  </si>
  <si>
    <t>сензор за дъжд - отчита валеж от 3.2 до 20мм</t>
  </si>
  <si>
    <t>II</t>
  </si>
  <si>
    <t>Тръби и фитинги</t>
  </si>
  <si>
    <t>Тръба полиетилен ф32 РЕ100 PN10 + комплекти фитинги</t>
  </si>
  <si>
    <t>Тръба полиетилен ф20 РЕ100 PN10 + комплекти фитинги</t>
  </si>
  <si>
    <t>Капков маркуч ф16 + комплект фитинги</t>
  </si>
  <si>
    <t>СК 1'' с филтър и РН</t>
  </si>
  <si>
    <t>III</t>
  </si>
  <si>
    <t>Водомерна шахта</t>
  </si>
  <si>
    <t>Направа на водомерна шахта 100/100см.</t>
  </si>
  <si>
    <t>Водомер DN30 (в комплект с СКФ32, филтър Ф32, ОКФ32, СКИФ32)</t>
  </si>
  <si>
    <t>IV</t>
  </si>
  <si>
    <t>СМР</t>
  </si>
  <si>
    <t>Изкопно-насипни работи</t>
  </si>
  <si>
    <t>Трасировъчни работи</t>
  </si>
  <si>
    <t>Монтаж поливна система</t>
  </si>
  <si>
    <t>Тест и настройка на системата</t>
  </si>
  <si>
    <t>м3</t>
  </si>
  <si>
    <t>Фонтан</t>
  </si>
  <si>
    <t>Строителни Работи</t>
  </si>
  <si>
    <t>Изкоп до 2м, неукрепен, обратна засипка с въстановяване на същ. настилки</t>
  </si>
  <si>
    <t>Подложен бетон за полагане на тръби</t>
  </si>
  <si>
    <t>Земновлажен бетон за технологични тръби</t>
  </si>
  <si>
    <t>Пясък за засипване на тръби</t>
  </si>
  <si>
    <t>Система за филтрация</t>
  </si>
  <si>
    <t>Скимер за монтаж на бетон от стомана, връзка 1 1/2'', 2''</t>
  </si>
  <si>
    <t>Ниворегулатор за монтаж на бетон, к-т с вливна дюза от стомана</t>
  </si>
  <si>
    <t>Вливна дюза за монтаж на бетон, от стомана</t>
  </si>
  <si>
    <t>Подов сифон за монтаж на бетон, от смотана</t>
  </si>
  <si>
    <t>Пясъчен филтър ф500мм, с горен вентил, пясък, манометър</t>
  </si>
  <si>
    <t>Работна помпа за филтрация, к-т с фабричен предфилтър, дебит 10м3/час -10м, мощност 1,00 кВ</t>
  </si>
  <si>
    <t>ПВЦ тръба ф50мм, PN10</t>
  </si>
  <si>
    <t>ПВЦ коляно ф50мм</t>
  </si>
  <si>
    <t>ПВЦ муфа ф50мм</t>
  </si>
  <si>
    <t>ПВЦ тройник ф50мм</t>
  </si>
  <si>
    <t>ПВЦ нипел 2''-50мм</t>
  </si>
  <si>
    <t>ПВЦ нипел 1 1/2''-50мм</t>
  </si>
  <si>
    <t>ПВЦ муфа ф50 - 1 1/2''</t>
  </si>
  <si>
    <t>ПВЦ холендър ф50- 1 1/2''</t>
  </si>
  <si>
    <t>Тръба PE-HD ф25мм, в т.ч. и материали</t>
  </si>
  <si>
    <t>ПВЦ СК ф50мм</t>
  </si>
  <si>
    <t>ПВЦ ОК ф50мм</t>
  </si>
  <si>
    <t>Укрепване на тръба ф50мм</t>
  </si>
  <si>
    <t>Уред за почистване на коритото на фонтана - телескопична дръжка, глава за подочистачка, шланг 10м, 2 броя кепчета, тестер за хлор и рН</t>
  </si>
  <si>
    <t>Допълнителни материали</t>
  </si>
  <si>
    <t>ПВЦ лепило кутия 1 литър</t>
  </si>
  <si>
    <t>Ацетон. Кутия 1 литър</t>
  </si>
  <si>
    <t>к-т</t>
  </si>
  <si>
    <t>Система за фонтани</t>
  </si>
  <si>
    <t>Фонтанна дюза, тип "Гейзер", Н=1,50м, връзка 1 1/2''</t>
  </si>
  <si>
    <t>Фонтанна дюза, тип "Хореосуич" с електронно управление, Н=1,50м</t>
  </si>
  <si>
    <t>Смукател за фонтан, за ниско водно ниво, изработен от метал, връзка 6'', свободна активна повърхност 517см2</t>
  </si>
  <si>
    <t>Работна помпа за дюзи "Гейзер", Q=74м3/h-20м, N=7,50kW, вкл. предфилтър и честотен регулатор</t>
  </si>
  <si>
    <t>Работна помпа за електронно програмируеми дюзи тип  "хореосуич", Q=41м3/h-18м, N=3,72kW 360V, вкл. предфилтър и честотен регулатор</t>
  </si>
  <si>
    <t>Ел. табло за управление - по ел. проект</t>
  </si>
  <si>
    <t>Подводен ЛЕД прожектор 30W 12V, за монтаж директно на дюза, к-т с кабел</t>
  </si>
  <si>
    <t>Подводен ЛЕД прожектор 30W 12V, за монтаж на стойка, к-т с кабел</t>
  </si>
  <si>
    <t>ПВЦ тръба ф110мм, PN10</t>
  </si>
  <si>
    <t>ПВЦ тръба ф160мм, PN10</t>
  </si>
  <si>
    <t>ПВЦ тръба ф40мм, PN10</t>
  </si>
  <si>
    <t>ПВЦ редуктивен тройник ф160-40мм</t>
  </si>
  <si>
    <t>ПВЦ капа ф160мм</t>
  </si>
  <si>
    <t>ПВЦ редуктивен тройник ф110-40мм</t>
  </si>
  <si>
    <t>ПВЦ капа ф110мм</t>
  </si>
  <si>
    <t>ПВЦ коляно ф160мм, 45 градуса</t>
  </si>
  <si>
    <t>ПВЦ коляно ф160мм</t>
  </si>
  <si>
    <t>ПВЦ муфа ф160мм</t>
  </si>
  <si>
    <t>ПВЦ фланец ф110мм</t>
  </si>
  <si>
    <t>ПВЦ фланец ф63мм</t>
  </si>
  <si>
    <t>ПВЦ редукция конична ф160-63мм</t>
  </si>
  <si>
    <t>ПВЦ редукция ф160-90мм набивна</t>
  </si>
  <si>
    <t>ПВЦ редукция конична ф110-63мм</t>
  </si>
  <si>
    <t>ПВЦ СК ф160мм</t>
  </si>
  <si>
    <t>ПВЦ ЦК ф110мм</t>
  </si>
  <si>
    <t>ПВЦ ОК ф160мм</t>
  </si>
  <si>
    <t>ПВЦ СК ф40мм</t>
  </si>
  <si>
    <t>ПВЦ нипел ф40- 1''</t>
  </si>
  <si>
    <t>ПВЦ ОК ф110мм</t>
  </si>
  <si>
    <t>ПВЦ гъвкава тръба ф40мм</t>
  </si>
  <si>
    <t>ПВЦ нипел 160-6''</t>
  </si>
  <si>
    <t>ПВЦ нипел ф40- 1 1/2''</t>
  </si>
  <si>
    <t>Тръба неръжд. стомана DN40мм, дължина 45см</t>
  </si>
  <si>
    <t>Спирателен кран шибърен 1 1/2''</t>
  </si>
  <si>
    <t>Укрепване на тръба ф160мм</t>
  </si>
  <si>
    <t>Редуктивна муфа ф40- 1 1/2''</t>
  </si>
  <si>
    <t>Укрепване на тръба ф110мм</t>
  </si>
  <si>
    <t>Укрепване на тръба ф40мм</t>
  </si>
  <si>
    <t>Ацетон, кутия 1 литър</t>
  </si>
  <si>
    <t>ЧАСТ ЕЛЕКТРИЧЕСКА</t>
  </si>
  <si>
    <t>Табла</t>
  </si>
  <si>
    <t>Кабели ниско напрежение</t>
  </si>
  <si>
    <r>
      <t>Силов кабел тип СВТ 3х1,5мм</t>
    </r>
    <r>
      <rPr>
        <vertAlign val="superscript"/>
        <sz val="10"/>
        <rFont val="Arial"/>
        <family val="2"/>
      </rPr>
      <t>2</t>
    </r>
  </si>
  <si>
    <r>
      <t>Силов кабел тип СВТ 3х4мм</t>
    </r>
    <r>
      <rPr>
        <vertAlign val="superscript"/>
        <sz val="10"/>
        <rFont val="Arial"/>
        <family val="2"/>
      </rPr>
      <t>2</t>
    </r>
  </si>
  <si>
    <r>
      <t>Силов кабел тип СВТ 5х6мм</t>
    </r>
    <r>
      <rPr>
        <vertAlign val="superscript"/>
        <sz val="10"/>
        <rFont val="Arial"/>
        <family val="2"/>
      </rPr>
      <t>2</t>
    </r>
  </si>
  <si>
    <r>
      <t>Силов кабел тип СВТ 5х10мм</t>
    </r>
    <r>
      <rPr>
        <vertAlign val="superscript"/>
        <sz val="10"/>
        <rFont val="Arial"/>
        <family val="2"/>
      </rPr>
      <t>2</t>
    </r>
  </si>
  <si>
    <r>
      <t>Силов кабел тип СВТ 4х16мм</t>
    </r>
    <r>
      <rPr>
        <vertAlign val="superscript"/>
        <sz val="10"/>
        <rFont val="Arial"/>
        <family val="2"/>
      </rPr>
      <t>2</t>
    </r>
  </si>
  <si>
    <r>
      <t>Силов кабел тип СВТ 4х25+16мм</t>
    </r>
    <r>
      <rPr>
        <vertAlign val="superscript"/>
        <sz val="10"/>
        <rFont val="Arial"/>
        <family val="2"/>
      </rPr>
      <t>2</t>
    </r>
  </si>
  <si>
    <t>Гофрирана тръба  ф40</t>
  </si>
  <si>
    <t>Метална тръба ф60 за преминаване през пътното платно</t>
  </si>
  <si>
    <t>Лента сигнална</t>
  </si>
  <si>
    <t>Осветително тяло</t>
  </si>
  <si>
    <t>Осв.тяло тип прожектор /24W/, 24V, IP66</t>
  </si>
  <si>
    <t>Осв.тяло тип прожектор /15W/, 24V, IP66</t>
  </si>
  <si>
    <t>Осв.тяло тип прожектор /30W/, LED,IP65 - 4000lm, 4000 K (парково осветление)</t>
  </si>
  <si>
    <t>Осв.тяло тип прожектор /40W/, LED,IP65 - 4000lm, 4000 K (улично осветление)</t>
  </si>
  <si>
    <t>Заземителна инсталация</t>
  </si>
  <si>
    <t>Измерване на специфичното съпротивление на точка</t>
  </si>
  <si>
    <t>Издаване на протокол за измерване на специфичното съпротивление от лицензирана лаборатория</t>
  </si>
  <si>
    <t>Заземителен кол поцинкован L1500мм</t>
  </si>
  <si>
    <t>Шина поцинкована 40х4мм</t>
  </si>
  <si>
    <t>Труд</t>
  </si>
  <si>
    <t>Полагане на кабел в гофрирана тръба ф40</t>
  </si>
  <si>
    <t>Монтаж на парково осветително тяло</t>
  </si>
  <si>
    <t>Монтаж на улично осветлително тяло</t>
  </si>
  <si>
    <t>Монтаж и свързване на прожектор</t>
  </si>
  <si>
    <t>Монтаж на стълбове</t>
  </si>
  <si>
    <t>Монтаж на заземителна инсталация</t>
  </si>
  <si>
    <t>Издаване на протокол на изолационно съпротивление от лицензирана лаборатория</t>
  </si>
  <si>
    <t>Издаване протокол на импеданс на контура " фаза защитен проводник" от лицензирана лаборатория</t>
  </si>
  <si>
    <t>Издаване протокол на напрежение, честотата, ток и мощност от лицензирана лаборатория</t>
  </si>
  <si>
    <t>Д-ка и полагане на пясъчна възглавница</t>
  </si>
  <si>
    <t>Запълване на изкоп за кабели</t>
  </si>
  <si>
    <t>Полагане на сигнална лента</t>
  </si>
  <si>
    <t>Свързване на кабел към осв. тяло</t>
  </si>
  <si>
    <t>Изтегляне на кабели в тръба извозване на земни маси</t>
  </si>
  <si>
    <t>Извозване на земни маси</t>
  </si>
  <si>
    <t>Дооборудване / по приложена схема/ и м-ж на табло Т фонтан / комплексна доставка/</t>
  </si>
  <si>
    <t>Монтаж на стенно табло управление /Control panel/</t>
  </si>
  <si>
    <t>Доставка и монтаж на стена на бронзова разклонителна кутия 4 пътна, IP65, м-ж под вода</t>
  </si>
  <si>
    <t>Доставка захр. панел уп-ние на "LED" осветители /POWER SUPPLY/</t>
  </si>
  <si>
    <t>Монтаж захр. панел уп-ние  /POWER SUPPLY/ на стена</t>
  </si>
  <si>
    <t>Монтаж на LED осветителни тела</t>
  </si>
  <si>
    <t>Монтаж на датчик за вятър и контролен панел към него - к-кт</t>
  </si>
  <si>
    <t>Доставка на проводник:</t>
  </si>
  <si>
    <r>
      <t>-ПВ -А2 1х2,5мм</t>
    </r>
    <r>
      <rPr>
        <vertAlign val="superscript"/>
        <sz val="10"/>
        <rFont val="Arial"/>
        <family val="2"/>
      </rPr>
      <t>2</t>
    </r>
  </si>
  <si>
    <r>
      <t>-ПВ -А2 1х4мм</t>
    </r>
    <r>
      <rPr>
        <vertAlign val="superscript"/>
        <sz val="10"/>
        <rFont val="Arial"/>
        <family val="2"/>
      </rPr>
      <t>2</t>
    </r>
  </si>
  <si>
    <r>
      <t>-ПВ -А2 1х10мм</t>
    </r>
    <r>
      <rPr>
        <vertAlign val="superscript"/>
        <sz val="10"/>
        <rFont val="Arial"/>
        <family val="2"/>
      </rPr>
      <t>3</t>
    </r>
  </si>
  <si>
    <t>Доставка и полагане в бетон на метална тръба 1''</t>
  </si>
  <si>
    <t>Доставка на кабел СВТ:</t>
  </si>
  <si>
    <t>Изтегляне на кабели СВТ в мет. тръби на открито</t>
  </si>
  <si>
    <t>Полагане на кабели / комплексна доставка/ в PVC тръби</t>
  </si>
  <si>
    <t>Доставка на кабел DMX CAT5e CABLE</t>
  </si>
  <si>
    <t>Изтегляне на кабел DMX CAT5e CABLE в тръби</t>
  </si>
  <si>
    <t>Доставка на метален шлаух</t>
  </si>
  <si>
    <t>Доставка и полагане на открито на PVC тръба ф32мм</t>
  </si>
  <si>
    <r>
      <t>Суха разделка на кабели до 10мм</t>
    </r>
    <r>
      <rPr>
        <vertAlign val="superscript"/>
        <sz val="10"/>
        <rFont val="Arial"/>
        <family val="2"/>
      </rPr>
      <t>2</t>
    </r>
  </si>
  <si>
    <r>
      <t>Свързване на жила до 10мм</t>
    </r>
    <r>
      <rPr>
        <vertAlign val="superscript"/>
        <sz val="10"/>
        <rFont val="Arial"/>
        <family val="2"/>
      </rPr>
      <t>2</t>
    </r>
  </si>
  <si>
    <t>Озвучителна инсталация</t>
  </si>
  <si>
    <t>Програмируем контролер, ALLEN&amp;HEALTH PL-6</t>
  </si>
  <si>
    <t>Сигнален процесор, ALLEN&amp;HEALTH IDR-4.procesor DSP</t>
  </si>
  <si>
    <t>Усилвател, AMC A4X120 4x120W / 100V</t>
  </si>
  <si>
    <t>Multiplayer CD / MP3 / SD / 2x USB + цифров тунер, DAB контрол чрез RS 232 илиIR порт, APART PCR3000R. 19''</t>
  </si>
  <si>
    <t>Безжичен микрофон приемник, MIPRO ACT717</t>
  </si>
  <si>
    <t>Монтажна скоба MIPRO FB71</t>
  </si>
  <si>
    <t>Високоговорители, APT MPLT 32G</t>
  </si>
  <si>
    <t>Кутия за монтиране на оборудване  в него, 19'' Rack 9U 450 Gfex Tango S</t>
  </si>
  <si>
    <t>Захранващо силово табло</t>
  </si>
  <si>
    <t>Монтажна скоба за антена</t>
  </si>
  <si>
    <t>Кабел ТЧП3х1,0 мм2</t>
  </si>
  <si>
    <t>СЦЕНА</t>
  </si>
  <si>
    <r>
      <t>Силов кабел тип СВТ 3х2,5мм</t>
    </r>
    <r>
      <rPr>
        <vertAlign val="superscript"/>
        <sz val="10"/>
        <rFont val="Arial"/>
        <family val="2"/>
      </rPr>
      <t>2</t>
    </r>
  </si>
  <si>
    <t>Гофрирана тръба ф40</t>
  </si>
  <si>
    <t>Гофрирана тръба ф25мм негорима, IEC- клас 105, EN 1121</t>
  </si>
  <si>
    <t>Осветителни тела - сцена</t>
  </si>
  <si>
    <t>Осв.тяло тип прожектор /190W/, 230V</t>
  </si>
  <si>
    <t>Осв.тяло тип прожектор /80W/, 230V</t>
  </si>
  <si>
    <t>Сценичен контролер 48 канален</t>
  </si>
  <si>
    <t>Заземителен кол от поцинкован ф20/L1500мм</t>
  </si>
  <si>
    <t>Ключове, контакти</t>
  </si>
  <si>
    <t>Контакт единичен, 16А, 250V,скрита инсталация</t>
  </si>
  <si>
    <t>Ключове, скрит монтаж обикновен</t>
  </si>
  <si>
    <t>Ключове, сктир монтаж девиаторен</t>
  </si>
  <si>
    <t>Осветителни тела - обслужващи помещения</t>
  </si>
  <si>
    <t>Осв.тяло /60W/</t>
  </si>
  <si>
    <t>Осв.тяло /40W/</t>
  </si>
  <si>
    <t>Контролен модул за управление на аварийното и евакуационното осветление</t>
  </si>
  <si>
    <t>Осв.тяло /1х6W/ LED , 260lm евакуационно осв., с вградена акумул. батерия - EXIT и стрелка - открит монтаж</t>
  </si>
  <si>
    <t>Монтаж и поставяне на табло с включена комутационна апаратура</t>
  </si>
  <si>
    <t>Издаване протокол на импеданс на контура "фаза защитен" от лицензирана лаборатория</t>
  </si>
  <si>
    <t>Издаване протокол на напрежение, честота, ток и мощност от лицензирана лаборатория</t>
  </si>
  <si>
    <t>Табло метално 1200/1200/300 с включена комутационна апаратура за уличното осветление</t>
  </si>
  <si>
    <t>Табло метално 1200/1200/300 с включена комутационна апаратура, трансформатор и принудителна вентилация - за видеонаблюдението, парковото осветление и художественото осветление на дърветата</t>
  </si>
  <si>
    <t xml:space="preserve">Табло метално 1200/1200/300 с включена комутационна апаратура </t>
  </si>
  <si>
    <t>Автоматичен прекъсвач крива С 1р 6кА 4А за монтаж на всеки стълб с клеморед</t>
  </si>
  <si>
    <t>Стълб - поцинкован, Н 3.50м I с рогатка и фундамент</t>
  </si>
  <si>
    <t>Стълб - поцинкован, Н 7.50м с рогатка и фундамент</t>
  </si>
  <si>
    <t>ДДС</t>
  </si>
  <si>
    <t>Общо с ДДС</t>
  </si>
  <si>
    <t>Земни работи</t>
  </si>
  <si>
    <t>Обратен насип от носеща земна основа (без хумус) за възстановяване на изкопания обем с последващо механизирано уплатняване на пластове</t>
  </si>
  <si>
    <t>Пясъчна възглавница</t>
  </si>
  <si>
    <t>Кофражни работи</t>
  </si>
  <si>
    <t>Кофраж за фонтан първи такт на бетониране</t>
  </si>
  <si>
    <t>Кофраж за фонтан втори такт на бетониране</t>
  </si>
  <si>
    <t>м2</t>
  </si>
  <si>
    <t>Бетонови работи</t>
  </si>
  <si>
    <t>Подложен бетон 10см-клас по въздействие-Х0 по БДС ЕN206-1,клас по якост на натиск С8/10 по БДС EN 206-1</t>
  </si>
  <si>
    <t>Армировъчни работи</t>
  </si>
  <si>
    <t>Производство,доставка и монтаж на армировка съгласно чертеж VF1-SC-02A</t>
  </si>
  <si>
    <t>kg</t>
  </si>
  <si>
    <t>Други</t>
  </si>
  <si>
    <t>Доставка и монтаж на водоспираща лента с широчина 20см</t>
  </si>
  <si>
    <t>Доставка и монтаж на водонабъбваща лента по контура на съществуващо корито</t>
  </si>
  <si>
    <t>Кофражни работи сцена</t>
  </si>
  <si>
    <t>Кофраж за сцена</t>
  </si>
  <si>
    <t xml:space="preserve">Армировъчни работи сцена </t>
  </si>
  <si>
    <t>Заготовка,доставка и монтаж на армировка В235</t>
  </si>
  <si>
    <t>Заготовка,доставка и монтаж на армировка В500В</t>
  </si>
  <si>
    <t>кг</t>
  </si>
  <si>
    <t xml:space="preserve">Бетонови работи  сцена </t>
  </si>
  <si>
    <t>Заготвяне,транспорт и полагане на подложен бетон-клас В10</t>
  </si>
  <si>
    <t>Заготвяне,транспорт и полагане на бетон за настилка-клас В15</t>
  </si>
  <si>
    <t>Заготвяне,транспорт и полагане на бетон за сцена-клас В30</t>
  </si>
  <si>
    <t>ЧАСТ КОНСТРУКТИВНА</t>
  </si>
  <si>
    <t>$i</t>
  </si>
  <si>
    <t>Механизиран изкоп за фонтан с транспорт на депо</t>
  </si>
  <si>
    <t>Полагане на Бетон -клас по въздействие-Х0 по БДС ЕN206-1 С20/25 по БДС EN 206-1/NA,клас по мразоустойчивост за фонтана Вм 100 по БДС EN 206-1/NA,клас по водонепропускливост за фонтана Вв 0,8 по БДС EN 206-1/NA</t>
  </si>
  <si>
    <t>ОБЩО ЧАСТ ЕЛЕКТРИЧЕСКА:</t>
  </si>
  <si>
    <t>ОБЩО АРХИТЕКТУРА+ПАРКОУСТРОЙСТВО+ВиК+ЕЛЕКТРИЧЕСКА+КОНСТРУКТИВНА:</t>
  </si>
  <si>
    <t>Изкоп за кабели с шир. 0.45м и дълбочина до 1м и зариване</t>
  </si>
  <si>
    <t>Изкоп за кабели за прожектори и зариване</t>
  </si>
  <si>
    <t>Доставка и монтаж на шпакловка с флексово лепилo – 2мм  по дъното на фонтана – на двете корита</t>
  </si>
  <si>
    <t>Доставка и монтаж на шпакловка с флексово лепилo – 2мм по стените отвътре на фонтана – на двете корита</t>
  </si>
  <si>
    <t>Доставка и монтаж на хидроизолация за басейни – полимерциментна, обмазна - 2 слоя</t>
  </si>
  <si>
    <t>Доставка и монтаж на мразоустойчиви плочки за басейн на лепило по дъно – цвят светло сив</t>
  </si>
  <si>
    <t>Доставка и монтаж на мразоустойчиви плочки за басейн на лепило по стени – цвят светло сив</t>
  </si>
  <si>
    <t>Доставка и монтаж на хоризонтален борд на фонтана - варовикови плочи 50/35/3 см,  монтаж по дъга с надстърчане навътре и навън от 3 см, монтаж на лепило вурху дюбелирана стоманена мрежа.</t>
  </si>
  <si>
    <t>Доставка и монтаж на външна облицовка - варовикови плочи 10/40/2 см, монтаж на лепило вурху дюбелирана стоманена мрежа.</t>
  </si>
  <si>
    <t xml:space="preserve">Доставка и монтаж на обществена чешма от полимербетон с окомплектовка и кран за пускане на водата – готово заводско изделие (приложение 1, или подобна, съгласувана от Възложителя) </t>
  </si>
  <si>
    <r>
      <t>Изтегляне на проводник ПВ-А2 2х2,5мм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+1х2,5мм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в PVC тръби</t>
    </r>
  </si>
  <si>
    <r>
      <t>Изтегляне на проводник ПВ-А2 4х2,5мм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+1х2,5мм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в PVC тръби</t>
    </r>
  </si>
  <si>
    <r>
      <t>Изтегляне на проводник ПВ-А2 8х4мм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+1х4мм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в PVC тръби</t>
    </r>
  </si>
  <si>
    <r>
      <t>Изтегляне на проводник ПВ-А2 10х4мм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+1х4мм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в PVC тръби</t>
    </r>
  </si>
  <si>
    <r>
      <t>Изтегляне на проводник ПВ-А2 4х10мм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+1х10мм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в PVC тръби</t>
    </r>
  </si>
  <si>
    <r>
      <t>Изтегляне на проводник ПВ-А2 5х10мм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+1х10мм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в PVC тръби</t>
    </r>
  </si>
  <si>
    <r>
      <t>Изтегляне на проводник ПВ-А2 6х10мм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+1х10мм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в PVC тръби</t>
    </r>
  </si>
  <si>
    <r>
      <rPr>
        <sz val="10"/>
        <rFont val="Calibri"/>
        <family val="2"/>
      </rPr>
      <t>─</t>
    </r>
    <r>
      <rPr>
        <sz val="10"/>
        <rFont val="arial"/>
        <family val="2"/>
      </rPr>
      <t>3х2,5мм</t>
    </r>
    <r>
      <rPr>
        <vertAlign val="superscript"/>
        <sz val="10"/>
        <rFont val="Arial"/>
        <family val="2"/>
      </rPr>
      <t>2</t>
    </r>
  </si>
  <si>
    <r>
      <rPr>
        <sz val="10"/>
        <rFont val="Calibri"/>
        <family val="2"/>
      </rPr>
      <t>─5</t>
    </r>
    <r>
      <rPr>
        <sz val="10"/>
        <rFont val="arial"/>
        <family val="2"/>
      </rPr>
      <t>х2,5мм</t>
    </r>
    <r>
      <rPr>
        <vertAlign val="superscript"/>
        <sz val="10"/>
        <rFont val="Arial"/>
        <family val="2"/>
      </rPr>
      <t>2</t>
    </r>
  </si>
  <si>
    <r>
      <rPr>
        <sz val="10"/>
        <rFont val="Calibri"/>
        <family val="2"/>
      </rPr>
      <t>─5</t>
    </r>
    <r>
      <rPr>
        <sz val="10"/>
        <rFont val="arial"/>
        <family val="2"/>
      </rPr>
      <t>х4,0мм</t>
    </r>
    <r>
      <rPr>
        <vertAlign val="superscript"/>
        <sz val="10"/>
        <rFont val="Arial"/>
        <family val="2"/>
      </rPr>
      <t>3</t>
    </r>
  </si>
  <si>
    <t>ФОНТАН</t>
  </si>
  <si>
    <t>Участник:</t>
  </si>
  <si>
    <t xml:space="preserve">                /подпис и печат/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</si>
</sst>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0000"/>
    <numFmt numFmtId="178" formatCode="0.00000"/>
    <numFmt numFmtId="179" formatCode="0.0000"/>
    <numFmt numFmtId="180" formatCode="0.000"/>
  </numFmts>
  <fonts count="35">
    <font>
      <sz val="10"/>
      <name val="Arial"/>
      <family val="0"/>
    </font>
    <font>
      <sz val="12"/>
      <name val="Times New Roman"/>
      <family val="0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9"/>
      <name val="Tahoma"/>
      <family val="2"/>
    </font>
    <font>
      <b/>
      <sz val="10"/>
      <name val="Arial Narrow"/>
      <family val="2"/>
    </font>
    <font>
      <sz val="10"/>
      <name val="Verdana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thin"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double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6" fillId="20" borderId="1" applyNumberFormat="0" applyFont="0" applyAlignment="0" applyProtection="0"/>
    <xf numFmtId="170" fontId="26" fillId="0" borderId="0" applyFill="0" applyBorder="0" applyAlignment="0" applyProtection="0"/>
    <xf numFmtId="168" fontId="26" fillId="0" borderId="0" applyFill="0" applyBorder="0" applyAlignment="0" applyProtection="0"/>
    <xf numFmtId="0" fontId="19" fillId="7" borderId="2" applyNumberFormat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0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171" fontId="26" fillId="0" borderId="0" applyFill="0" applyBorder="0" applyAlignment="0" applyProtection="0"/>
    <xf numFmtId="169" fontId="26" fillId="0" borderId="0" applyFill="0" applyBorder="0" applyAlignment="0" applyProtection="0"/>
    <xf numFmtId="0" fontId="14" fillId="21" borderId="6" applyNumberFormat="0" applyAlignment="0" applyProtection="0"/>
    <xf numFmtId="0" fontId="13" fillId="21" borderId="2" applyNumberFormat="0" applyAlignment="0" applyProtection="0"/>
    <xf numFmtId="0" fontId="18" fillId="22" borderId="7" applyNumberFormat="0" applyAlignment="0" applyProtection="0"/>
    <xf numFmtId="0" fontId="9" fillId="3" borderId="0" applyNumberFormat="0" applyBorder="0" applyAlignment="0" applyProtection="0"/>
    <xf numFmtId="0" fontId="24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26" fillId="0" borderId="0" applyFill="0" applyBorder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23" borderId="10" xfId="0" applyFont="1" applyFill="1" applyBorder="1" applyAlignment="1">
      <alignment horizontal="left" vertical="center" wrapText="1"/>
    </xf>
    <xf numFmtId="0" fontId="3" fillId="23" borderId="11" xfId="0" applyFont="1" applyFill="1" applyBorder="1" applyAlignment="1">
      <alignment horizontal="left" vertical="center" wrapText="1"/>
    </xf>
    <xf numFmtId="0" fontId="3" fillId="23" borderId="12" xfId="0" applyFont="1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 vertical="center" wrapText="1"/>
    </xf>
    <xf numFmtId="2" fontId="0" fillId="23" borderId="12" xfId="0" applyNumberFormat="1" applyFill="1" applyBorder="1" applyAlignment="1">
      <alignment horizontal="center" vertical="center" wrapText="1"/>
    </xf>
    <xf numFmtId="0" fontId="0" fillId="23" borderId="13" xfId="0" applyFill="1" applyBorder="1" applyAlignment="1">
      <alignment horizontal="center" vertical="center" wrapText="1"/>
    </xf>
    <xf numFmtId="0" fontId="4" fillId="21" borderId="14" xfId="0" applyFont="1" applyFill="1" applyBorder="1" applyAlignment="1">
      <alignment horizontal="center" vertical="center" wrapText="1"/>
    </xf>
    <xf numFmtId="1" fontId="4" fillId="21" borderId="14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26" fillId="0" borderId="14" xfId="0" applyFont="1" applyBorder="1" applyAlignment="1">
      <alignment horizontal="left" wrapText="1"/>
    </xf>
    <xf numFmtId="0" fontId="26" fillId="0" borderId="14" xfId="0" applyFont="1" applyBorder="1" applyAlignment="1">
      <alignment horizontal="center" vertical="center" wrapText="1"/>
    </xf>
    <xf numFmtId="4" fontId="0" fillId="21" borderId="16" xfId="0" applyNumberFormat="1" applyFont="1" applyFill="1" applyBorder="1" applyAlignment="1">
      <alignment horizontal="center" vertical="center" wrapText="1"/>
    </xf>
    <xf numFmtId="4" fontId="0" fillId="24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right" vertical="center" wrapText="1"/>
    </xf>
    <xf numFmtId="0" fontId="5" fillId="17" borderId="18" xfId="0" applyFont="1" applyFill="1" applyBorder="1" applyAlignment="1">
      <alignment vertical="center" wrapText="1"/>
    </xf>
    <xf numFmtId="0" fontId="5" fillId="17" borderId="19" xfId="0" applyFont="1" applyFill="1" applyBorder="1" applyAlignment="1">
      <alignment vertical="center" wrapText="1"/>
    </xf>
    <xf numFmtId="0" fontId="5" fillId="17" borderId="18" xfId="0" applyFon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right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wrapText="1"/>
    </xf>
    <xf numFmtId="0" fontId="26" fillId="0" borderId="20" xfId="0" applyFont="1" applyFill="1" applyBorder="1" applyAlignment="1">
      <alignment wrapText="1"/>
    </xf>
    <xf numFmtId="0" fontId="26" fillId="0" borderId="20" xfId="0" applyFont="1" applyFill="1" applyBorder="1" applyAlignment="1">
      <alignment horizontal="right" wrapText="1"/>
    </xf>
    <xf numFmtId="2" fontId="26" fillId="0" borderId="20" xfId="0" applyNumberFormat="1" applyFont="1" applyFill="1" applyBorder="1" applyAlignment="1">
      <alignment horizontal="right" wrapText="1"/>
    </xf>
    <xf numFmtId="0" fontId="3" fillId="0" borderId="20" xfId="0" applyFont="1" applyFill="1" applyBorder="1" applyAlignment="1">
      <alignment horizontal="left" wrapText="1"/>
    </xf>
    <xf numFmtId="0" fontId="26" fillId="0" borderId="20" xfId="0" applyFont="1" applyFill="1" applyBorder="1" applyAlignment="1">
      <alignment horizontal="left" wrapText="1"/>
    </xf>
    <xf numFmtId="0" fontId="0" fillId="0" borderId="20" xfId="0" applyBorder="1" applyAlignment="1">
      <alignment vertical="center" wrapText="1"/>
    </xf>
    <xf numFmtId="0" fontId="26" fillId="0" borderId="20" xfId="0" applyFont="1" applyFill="1" applyBorder="1" applyAlignment="1">
      <alignment horizontal="left" vertical="center" wrapText="1"/>
    </xf>
    <xf numFmtId="4" fontId="26" fillId="0" borderId="2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right" vertical="center" wrapText="1"/>
    </xf>
    <xf numFmtId="2" fontId="6" fillId="17" borderId="20" xfId="0" applyNumberFormat="1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26" fillId="0" borderId="14" xfId="0" applyFont="1" applyBorder="1" applyAlignment="1">
      <alignment horizontal="left" wrapText="1"/>
    </xf>
    <xf numFmtId="0" fontId="26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20" xfId="0" applyFont="1" applyFill="1" applyBorder="1" applyAlignment="1">
      <alignment/>
    </xf>
    <xf numFmtId="0" fontId="26" fillId="0" borderId="21" xfId="0" applyFont="1" applyBorder="1" applyAlignment="1">
      <alignment horizontal="center" vertical="center" wrapText="1"/>
    </xf>
    <xf numFmtId="0" fontId="26" fillId="21" borderId="22" xfId="0" applyFont="1" applyFill="1" applyBorder="1" applyAlignment="1">
      <alignment horizontal="center" vertical="center" wrapText="1"/>
    </xf>
    <xf numFmtId="2" fontId="26" fillId="21" borderId="14" xfId="0" applyNumberFormat="1" applyFont="1" applyFill="1" applyBorder="1" applyAlignment="1">
      <alignment horizontal="center" vertical="center" wrapText="1"/>
    </xf>
    <xf numFmtId="2" fontId="26" fillId="24" borderId="14" xfId="0" applyNumberFormat="1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0" xfId="0" applyNumberFormat="1" applyFont="1" applyFill="1" applyBorder="1" applyAlignment="1">
      <alignment/>
    </xf>
    <xf numFmtId="0" fontId="26" fillId="21" borderId="20" xfId="0" applyNumberFormat="1" applyFont="1" applyFill="1" applyBorder="1" applyAlignment="1">
      <alignment horizontal="center" vertical="center" wrapText="1"/>
    </xf>
    <xf numFmtId="2" fontId="26" fillId="21" borderId="21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vertical="center" wrapText="1"/>
    </xf>
    <xf numFmtId="2" fontId="26" fillId="21" borderId="20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2" fontId="26" fillId="21" borderId="18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2" fontId="26" fillId="24" borderId="18" xfId="0" applyNumberFormat="1" applyFont="1" applyFill="1" applyBorder="1" applyAlignment="1">
      <alignment horizontal="center" vertical="center" wrapText="1"/>
    </xf>
    <xf numFmtId="0" fontId="26" fillId="21" borderId="14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32" fillId="0" borderId="0" xfId="0" applyFont="1" applyAlignment="1">
      <alignment horizontal="center" vertical="top" wrapText="1"/>
    </xf>
    <xf numFmtId="2" fontId="26" fillId="24" borderId="25" xfId="0" applyNumberFormat="1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21" borderId="18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1" borderId="20" xfId="0" applyFont="1" applyFill="1" applyBorder="1" applyAlignment="1">
      <alignment horizontal="center" vertical="center" wrapText="1"/>
    </xf>
    <xf numFmtId="2" fontId="26" fillId="21" borderId="16" xfId="0" applyNumberFormat="1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center" vertical="center" wrapText="1"/>
    </xf>
    <xf numFmtId="2" fontId="26" fillId="24" borderId="21" xfId="0" applyNumberFormat="1" applyFont="1" applyFill="1" applyBorder="1" applyAlignment="1">
      <alignment horizontal="center" vertical="center" wrapText="1"/>
    </xf>
    <xf numFmtId="0" fontId="26" fillId="21" borderId="26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left" wrapText="1"/>
    </xf>
    <xf numFmtId="0" fontId="26" fillId="0" borderId="20" xfId="0" applyFont="1" applyBorder="1" applyAlignment="1">
      <alignment horizontal="center" vertical="center" wrapText="1"/>
    </xf>
    <xf numFmtId="2" fontId="26" fillId="24" borderId="20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4" fontId="26" fillId="0" borderId="17" xfId="0" applyNumberFormat="1" applyFont="1" applyFill="1" applyBorder="1" applyAlignment="1">
      <alignment horizontal="center" vertical="center" wrapText="1"/>
    </xf>
    <xf numFmtId="4" fontId="26" fillId="0" borderId="27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 wrapText="1"/>
    </xf>
    <xf numFmtId="0" fontId="26" fillId="0" borderId="16" xfId="0" applyFont="1" applyBorder="1" applyAlignment="1">
      <alignment horizontal="center" vertical="center" wrapText="1"/>
    </xf>
    <xf numFmtId="4" fontId="26" fillId="21" borderId="16" xfId="0" applyNumberFormat="1" applyFont="1" applyFill="1" applyBorder="1" applyAlignment="1">
      <alignment horizontal="center" vertical="center" wrapText="1"/>
    </xf>
    <xf numFmtId="4" fontId="26" fillId="24" borderId="16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wrapText="1"/>
    </xf>
    <xf numFmtId="4" fontId="26" fillId="0" borderId="16" xfId="0" applyNumberFormat="1" applyFont="1" applyFill="1" applyBorder="1" applyAlignment="1">
      <alignment horizontal="center" vertical="center" wrapText="1"/>
    </xf>
    <xf numFmtId="4" fontId="26" fillId="0" borderId="28" xfId="0" applyNumberFormat="1" applyFont="1" applyFill="1" applyBorder="1" applyAlignment="1">
      <alignment horizontal="center" vertical="center" wrapText="1"/>
    </xf>
    <xf numFmtId="4" fontId="26" fillId="0" borderId="14" xfId="0" applyNumberFormat="1" applyFont="1" applyFill="1" applyBorder="1" applyAlignment="1">
      <alignment horizontal="center" vertical="center" wrapText="1"/>
    </xf>
    <xf numFmtId="4" fontId="26" fillId="21" borderId="28" xfId="0" applyNumberFormat="1" applyFont="1" applyFill="1" applyBorder="1" applyAlignment="1">
      <alignment horizontal="center" vertical="center" wrapText="1"/>
    </xf>
    <xf numFmtId="4" fontId="26" fillId="24" borderId="14" xfId="0" applyNumberFormat="1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left" wrapText="1"/>
    </xf>
    <xf numFmtId="4" fontId="26" fillId="25" borderId="16" xfId="0" applyNumberFormat="1" applyFont="1" applyFill="1" applyBorder="1" applyAlignment="1">
      <alignment horizontal="center" vertical="center" wrapText="1"/>
    </xf>
    <xf numFmtId="4" fontId="26" fillId="25" borderId="28" xfId="0" applyNumberFormat="1" applyFont="1" applyFill="1" applyBorder="1" applyAlignment="1">
      <alignment horizontal="center" vertical="center" wrapText="1"/>
    </xf>
    <xf numFmtId="4" fontId="26" fillId="25" borderId="14" xfId="0" applyNumberFormat="1" applyFont="1" applyFill="1" applyBorder="1" applyAlignment="1">
      <alignment horizontal="center" vertical="center" wrapText="1"/>
    </xf>
    <xf numFmtId="0" fontId="26" fillId="25" borderId="0" xfId="0" applyFont="1" applyFill="1" applyAlignment="1">
      <alignment vertical="center" wrapText="1"/>
    </xf>
    <xf numFmtId="0" fontId="33" fillId="0" borderId="0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left" wrapText="1"/>
    </xf>
    <xf numFmtId="0" fontId="26" fillId="0" borderId="14" xfId="0" applyNumberFormat="1" applyFont="1" applyFill="1" applyBorder="1" applyAlignment="1">
      <alignment horizontal="justify" vertical="top" wrapText="1"/>
    </xf>
    <xf numFmtId="0" fontId="26" fillId="0" borderId="20" xfId="0" applyFont="1" applyFill="1" applyBorder="1" applyAlignment="1">
      <alignment horizontal="center"/>
    </xf>
    <xf numFmtId="0" fontId="26" fillId="0" borderId="20" xfId="0" applyFont="1" applyFill="1" applyBorder="1" applyAlignment="1">
      <alignment/>
    </xf>
    <xf numFmtId="0" fontId="26" fillId="0" borderId="29" xfId="0" applyFont="1" applyFill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6" fillId="0" borderId="20" xfId="0" applyFont="1" applyFill="1" applyBorder="1" applyAlignment="1">
      <alignment vertical="center" wrapText="1"/>
    </xf>
    <xf numFmtId="2" fontId="26" fillId="26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21" borderId="14" xfId="0" applyFont="1" applyFill="1" applyBorder="1" applyAlignment="1">
      <alignment horizontal="left" vertical="center" wrapText="1"/>
    </xf>
    <xf numFmtId="2" fontId="3" fillId="21" borderId="14" xfId="0" applyNumberFormat="1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right" wrapText="1"/>
    </xf>
    <xf numFmtId="0" fontId="7" fillId="0" borderId="31" xfId="0" applyFont="1" applyBorder="1" applyAlignment="1">
      <alignment horizontal="right" wrapText="1"/>
    </xf>
    <xf numFmtId="0" fontId="7" fillId="0" borderId="32" xfId="0" applyFont="1" applyBorder="1" applyAlignment="1">
      <alignment horizontal="right" wrapText="1"/>
    </xf>
    <xf numFmtId="0" fontId="7" fillId="0" borderId="20" xfId="0" applyFont="1" applyBorder="1" applyAlignment="1">
      <alignment horizontal="right" wrapText="1"/>
    </xf>
    <xf numFmtId="0" fontId="7" fillId="0" borderId="20" xfId="0" applyFont="1" applyBorder="1" applyAlignment="1">
      <alignment horizontal="right" wrapText="1"/>
    </xf>
    <xf numFmtId="0" fontId="7" fillId="0" borderId="23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21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3" fillId="23" borderId="33" xfId="0" applyFont="1" applyFill="1" applyBorder="1" applyAlignment="1">
      <alignment horizontal="left" vertical="center" wrapText="1"/>
    </xf>
    <xf numFmtId="0" fontId="3" fillId="23" borderId="34" xfId="0" applyFont="1" applyFill="1" applyBorder="1" applyAlignment="1">
      <alignment horizontal="left" vertical="center" wrapText="1"/>
    </xf>
    <xf numFmtId="0" fontId="3" fillId="23" borderId="11" xfId="0" applyFont="1" applyFill="1" applyBorder="1" applyAlignment="1">
      <alignment horizontal="left" vertical="center" wrapText="1"/>
    </xf>
    <xf numFmtId="0" fontId="3" fillId="23" borderId="23" xfId="0" applyFont="1" applyFill="1" applyBorder="1" applyAlignment="1">
      <alignment horizontal="left" vertical="center" wrapText="1"/>
    </xf>
    <xf numFmtId="0" fontId="3" fillId="23" borderId="35" xfId="0" applyFont="1" applyFill="1" applyBorder="1" applyAlignment="1">
      <alignment horizontal="left" vertical="center" wrapText="1"/>
    </xf>
    <xf numFmtId="0" fontId="3" fillId="23" borderId="36" xfId="0" applyFont="1" applyFill="1" applyBorder="1" applyAlignment="1">
      <alignment horizontal="left" vertical="center" wrapText="1"/>
    </xf>
    <xf numFmtId="0" fontId="3" fillId="23" borderId="37" xfId="0" applyFont="1" applyFill="1" applyBorder="1" applyAlignment="1">
      <alignment horizontal="left" vertical="center" wrapText="1"/>
    </xf>
    <xf numFmtId="0" fontId="3" fillId="23" borderId="38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21" borderId="1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21" borderId="16" xfId="0" applyFont="1" applyFill="1" applyBorder="1" applyAlignment="1">
      <alignment horizontal="center" vertical="center" wrapText="1"/>
    </xf>
    <xf numFmtId="0" fontId="3" fillId="21" borderId="14" xfId="0" applyFont="1" applyFill="1" applyBorder="1" applyAlignment="1">
      <alignment horizontal="center" vertical="center" wrapText="1"/>
    </xf>
    <xf numFmtId="2" fontId="3" fillId="21" borderId="16" xfId="0" applyNumberFormat="1" applyFont="1" applyFill="1" applyBorder="1" applyAlignment="1">
      <alignment horizontal="center" vertical="center" wrapText="1"/>
    </xf>
    <xf numFmtId="2" fontId="3" fillId="21" borderId="14" xfId="0" applyNumberFormat="1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21" borderId="40" xfId="0" applyFont="1" applyFill="1" applyBorder="1" applyAlignment="1">
      <alignment horizontal="left" vertical="center" wrapText="1"/>
    </xf>
    <xf numFmtId="2" fontId="3" fillId="21" borderId="40" xfId="0" applyNumberFormat="1" applyFont="1" applyFill="1" applyBorder="1" applyAlignment="1">
      <alignment horizontal="left" vertical="center" wrapText="1"/>
    </xf>
    <xf numFmtId="0" fontId="3" fillId="24" borderId="41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21" borderId="0" xfId="0" applyFont="1" applyFill="1" applyBorder="1" applyAlignment="1">
      <alignment horizontal="center" vertical="center" wrapText="1"/>
    </xf>
    <xf numFmtId="2" fontId="26" fillId="21" borderId="0" xfId="0" applyNumberFormat="1" applyFont="1" applyFill="1" applyBorder="1" applyAlignment="1">
      <alignment horizontal="center" vertical="center" wrapText="1"/>
    </xf>
    <xf numFmtId="2" fontId="26" fillId="24" borderId="0" xfId="0" applyNumberFormat="1" applyFont="1" applyFill="1" applyBorder="1" applyAlignment="1">
      <alignment horizontal="center" vertical="center" wrapText="1"/>
    </xf>
    <xf numFmtId="2" fontId="3" fillId="21" borderId="39" xfId="0" applyNumberFormat="1" applyFont="1" applyFill="1" applyBorder="1" applyAlignment="1">
      <alignment horizontal="left" vertical="center" wrapText="1"/>
    </xf>
    <xf numFmtId="0" fontId="3" fillId="24" borderId="25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542925</xdr:colOff>
      <xdr:row>1</xdr:row>
      <xdr:rowOff>85725</xdr:rowOff>
    </xdr:to>
    <xdr:pic>
      <xdr:nvPicPr>
        <xdr:cNvPr id="1" name="Picture 1" descr="Header_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867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9"/>
  <sheetViews>
    <sheetView tabSelected="1" view="pageBreakPreview" zoomScale="49" zoomScaleNormal="130" zoomScaleSheetLayoutView="49" zoomScalePageLayoutView="0" workbookViewId="0" topLeftCell="A7">
      <pane ySplit="3" topLeftCell="A10" activePane="bottomLeft" state="frozen"/>
      <selection pane="topLeft" activeCell="A7" sqref="A7"/>
      <selection pane="bottomLeft" activeCell="F356" sqref="F356"/>
    </sheetView>
  </sheetViews>
  <sheetFormatPr defaultColWidth="9.140625" defaultRowHeight="12.75"/>
  <cols>
    <col min="1" max="1" width="8.140625" style="3" customWidth="1"/>
    <col min="2" max="2" width="53.00390625" style="0" customWidth="1"/>
    <col min="3" max="3" width="12.00390625" style="3" customWidth="1"/>
    <col min="4" max="4" width="11.421875" style="3" customWidth="1"/>
    <col min="5" max="5" width="10.421875" style="4" customWidth="1"/>
    <col min="6" max="6" width="15.00390625" style="3" customWidth="1"/>
  </cols>
  <sheetData>
    <row r="1" ht="142.5" customHeight="1"/>
    <row r="2" spans="1:6" ht="30" customHeight="1">
      <c r="A2" s="138" t="s">
        <v>0</v>
      </c>
      <c r="B2" s="138"/>
      <c r="C2" s="138"/>
      <c r="D2" s="138"/>
      <c r="E2" s="138"/>
      <c r="F2" s="138"/>
    </row>
    <row r="3" spans="1:6" s="1" customFormat="1" ht="24.75" customHeight="1">
      <c r="A3" s="5" t="s">
        <v>1</v>
      </c>
      <c r="B3" s="139" t="s">
        <v>2</v>
      </c>
      <c r="C3" s="139"/>
      <c r="D3" s="139"/>
      <c r="E3" s="139"/>
      <c r="F3" s="140"/>
    </row>
    <row r="4" spans="1:6" s="1" customFormat="1" ht="21" customHeight="1">
      <c r="A4" s="6" t="s">
        <v>3</v>
      </c>
      <c r="B4" s="7" t="s">
        <v>4</v>
      </c>
      <c r="C4" s="8"/>
      <c r="D4" s="8"/>
      <c r="E4" s="9"/>
      <c r="F4" s="10"/>
    </row>
    <row r="5" spans="1:6" s="1" customFormat="1" ht="21" customHeight="1">
      <c r="A5" s="141" t="s">
        <v>5</v>
      </c>
      <c r="B5" s="142"/>
      <c r="C5" s="142"/>
      <c r="D5" s="142"/>
      <c r="E5" s="142"/>
      <c r="F5" s="143"/>
    </row>
    <row r="6" spans="1:6" s="1" customFormat="1" ht="21" customHeight="1">
      <c r="A6" s="144" t="s">
        <v>6</v>
      </c>
      <c r="B6" s="145"/>
      <c r="C6" s="145"/>
      <c r="D6" s="145"/>
      <c r="E6" s="145"/>
      <c r="F6" s="146"/>
    </row>
    <row r="7" spans="1:6" ht="12.75" customHeight="1">
      <c r="A7" s="150" t="s">
        <v>7</v>
      </c>
      <c r="B7" s="150" t="s">
        <v>8</v>
      </c>
      <c r="C7" s="150" t="s">
        <v>9</v>
      </c>
      <c r="D7" s="150" t="s">
        <v>10</v>
      </c>
      <c r="E7" s="152" t="s">
        <v>11</v>
      </c>
      <c r="F7" s="154" t="s">
        <v>12</v>
      </c>
    </row>
    <row r="8" spans="1:9" ht="36.75" customHeight="1">
      <c r="A8" s="151"/>
      <c r="B8" s="151"/>
      <c r="C8" s="151"/>
      <c r="D8" s="151"/>
      <c r="E8" s="153"/>
      <c r="F8" s="155"/>
      <c r="G8" s="2"/>
      <c r="H8" s="2"/>
      <c r="I8" s="2"/>
    </row>
    <row r="9" spans="1:9" ht="12.75">
      <c r="A9" s="11">
        <v>1</v>
      </c>
      <c r="B9" s="11">
        <v>2</v>
      </c>
      <c r="C9" s="11">
        <v>3</v>
      </c>
      <c r="D9" s="11">
        <v>4</v>
      </c>
      <c r="E9" s="12">
        <v>5</v>
      </c>
      <c r="F9" s="13">
        <v>6</v>
      </c>
      <c r="G9" s="2"/>
      <c r="H9" s="2"/>
      <c r="I9" s="2"/>
    </row>
    <row r="10" spans="1:9" ht="15" thickBot="1">
      <c r="A10" s="24"/>
      <c r="B10" s="26" t="s">
        <v>109</v>
      </c>
      <c r="C10" s="24"/>
      <c r="D10" s="24"/>
      <c r="E10" s="25"/>
      <c r="F10" s="24"/>
      <c r="G10" s="2"/>
      <c r="H10" s="2"/>
      <c r="I10" s="2"/>
    </row>
    <row r="11" spans="1:6" s="61" customFormat="1" ht="13.5" thickTop="1">
      <c r="A11" s="14" t="s">
        <v>13</v>
      </c>
      <c r="B11" s="147" t="s">
        <v>14</v>
      </c>
      <c r="C11" s="126"/>
      <c r="D11" s="127"/>
      <c r="E11" s="128"/>
      <c r="F11" s="129"/>
    </row>
    <row r="12" spans="1:6" s="61" customFormat="1" ht="12.75">
      <c r="A12" s="60">
        <v>1</v>
      </c>
      <c r="B12" s="62" t="s">
        <v>15</v>
      </c>
      <c r="C12" s="63" t="s">
        <v>16</v>
      </c>
      <c r="D12" s="64">
        <v>3799.45</v>
      </c>
      <c r="E12" s="65"/>
      <c r="F12" s="66"/>
    </row>
    <row r="13" spans="1:6" s="61" customFormat="1" ht="12.75">
      <c r="A13" s="67">
        <v>2</v>
      </c>
      <c r="B13" s="68" t="s">
        <v>17</v>
      </c>
      <c r="C13" s="60" t="s">
        <v>16</v>
      </c>
      <c r="D13" s="69">
        <v>2197.83</v>
      </c>
      <c r="E13" s="70"/>
      <c r="F13" s="66"/>
    </row>
    <row r="14" spans="1:6" s="61" customFormat="1" ht="12.75">
      <c r="A14" s="67">
        <v>3</v>
      </c>
      <c r="B14" s="68" t="s">
        <v>18</v>
      </c>
      <c r="C14" s="60" t="s">
        <v>16</v>
      </c>
      <c r="D14" s="69">
        <v>5561.35</v>
      </c>
      <c r="E14" s="70"/>
      <c r="F14" s="66"/>
    </row>
    <row r="15" spans="1:6" s="61" customFormat="1" ht="12.75">
      <c r="A15" s="67">
        <v>4</v>
      </c>
      <c r="B15" s="68" t="s">
        <v>19</v>
      </c>
      <c r="C15" s="60" t="s">
        <v>16</v>
      </c>
      <c r="D15" s="69">
        <v>835.15</v>
      </c>
      <c r="E15" s="70"/>
      <c r="F15" s="66"/>
    </row>
    <row r="16" spans="1:6" s="61" customFormat="1" ht="12.75">
      <c r="A16" s="67">
        <v>5</v>
      </c>
      <c r="B16" s="122" t="s">
        <v>20</v>
      </c>
      <c r="C16" s="121" t="s">
        <v>21</v>
      </c>
      <c r="D16" s="72">
        <f>1747.62*0.2*0.35</f>
        <v>122.3334</v>
      </c>
      <c r="E16" s="70"/>
      <c r="F16" s="66"/>
    </row>
    <row r="17" spans="1:6" s="61" customFormat="1" ht="12.75">
      <c r="A17" s="67">
        <v>6</v>
      </c>
      <c r="B17" s="122" t="s">
        <v>22</v>
      </c>
      <c r="C17" s="63" t="s">
        <v>21</v>
      </c>
      <c r="D17" s="72">
        <f>(D12+D13+D14+D15)*0.07</f>
        <v>867.5646000000002</v>
      </c>
      <c r="E17" s="70"/>
      <c r="F17" s="66"/>
    </row>
    <row r="18" spans="1:6" s="61" customFormat="1" ht="12.75">
      <c r="A18" s="14" t="s">
        <v>23</v>
      </c>
      <c r="B18" s="147" t="s">
        <v>24</v>
      </c>
      <c r="C18" s="126"/>
      <c r="D18" s="148"/>
      <c r="E18" s="128"/>
      <c r="F18" s="129"/>
    </row>
    <row r="19" spans="1:6" s="61" customFormat="1" ht="12.75">
      <c r="A19" s="60">
        <v>1</v>
      </c>
      <c r="B19" s="73" t="s">
        <v>25</v>
      </c>
      <c r="C19" s="60" t="s">
        <v>21</v>
      </c>
      <c r="D19" s="65">
        <f>SUM(D12:D15)*0.07</f>
        <v>867.5646000000002</v>
      </c>
      <c r="E19" s="70"/>
      <c r="F19" s="66"/>
    </row>
    <row r="20" spans="1:6" s="61" customFormat="1" ht="12.75">
      <c r="A20" s="60">
        <v>2</v>
      </c>
      <c r="B20" s="73" t="s">
        <v>26</v>
      </c>
      <c r="C20" s="60" t="s">
        <v>21</v>
      </c>
      <c r="D20" s="65">
        <f>535.71*0.4</f>
        <v>214.28400000000002</v>
      </c>
      <c r="E20" s="70"/>
      <c r="F20" s="66"/>
    </row>
    <row r="21" spans="1:6" s="61" customFormat="1" ht="25.5" customHeight="1">
      <c r="A21" s="60">
        <v>3</v>
      </c>
      <c r="B21" s="73" t="s">
        <v>27</v>
      </c>
      <c r="C21" s="60" t="s">
        <v>21</v>
      </c>
      <c r="D21" s="74">
        <f>SUM(D12:D15)*0.3</f>
        <v>3718.134</v>
      </c>
      <c r="E21" s="70"/>
      <c r="F21" s="66"/>
    </row>
    <row r="22" spans="1:6" s="61" customFormat="1" ht="12.75">
      <c r="A22" s="60">
        <v>4</v>
      </c>
      <c r="B22" s="71" t="s">
        <v>28</v>
      </c>
      <c r="C22" s="75" t="s">
        <v>16</v>
      </c>
      <c r="D22" s="72">
        <f>D26*0.2+D25*0.12</f>
        <v>327.09680000000003</v>
      </c>
      <c r="E22" s="70"/>
      <c r="F22" s="76"/>
    </row>
    <row r="23" spans="1:6" s="61" customFormat="1" ht="25.5">
      <c r="A23" s="60">
        <v>5</v>
      </c>
      <c r="B23" s="73" t="s">
        <v>29</v>
      </c>
      <c r="C23" s="60" t="s">
        <v>21</v>
      </c>
      <c r="D23" s="65">
        <f>535.71*0.3</f>
        <v>160.713</v>
      </c>
      <c r="E23" s="70"/>
      <c r="F23" s="66"/>
    </row>
    <row r="24" spans="1:6" s="61" customFormat="1" ht="12.75">
      <c r="A24" s="14" t="s">
        <v>30</v>
      </c>
      <c r="B24" s="126" t="s">
        <v>31</v>
      </c>
      <c r="C24" s="126"/>
      <c r="D24" s="127"/>
      <c r="E24" s="128"/>
      <c r="F24" s="129"/>
    </row>
    <row r="25" spans="1:6" s="61" customFormat="1" ht="25.5">
      <c r="A25" s="60">
        <v>1</v>
      </c>
      <c r="B25" s="73" t="s">
        <v>32</v>
      </c>
      <c r="C25" s="60" t="s">
        <v>33</v>
      </c>
      <c r="D25" s="77">
        <v>862.14</v>
      </c>
      <c r="E25" s="70"/>
      <c r="F25" s="66"/>
    </row>
    <row r="26" spans="1:8" s="61" customFormat="1" ht="25.5">
      <c r="A26" s="60">
        <v>2</v>
      </c>
      <c r="B26" s="73" t="s">
        <v>34</v>
      </c>
      <c r="C26" s="60" t="s">
        <v>33</v>
      </c>
      <c r="D26" s="65">
        <v>1118.2</v>
      </c>
      <c r="E26" s="70"/>
      <c r="F26" s="66"/>
      <c r="G26" s="78"/>
      <c r="H26" s="162"/>
    </row>
    <row r="27" spans="1:8" s="61" customFormat="1" ht="12.75">
      <c r="A27" s="14" t="s">
        <v>35</v>
      </c>
      <c r="B27" s="126" t="s">
        <v>36</v>
      </c>
      <c r="C27" s="126"/>
      <c r="D27" s="127"/>
      <c r="E27" s="128"/>
      <c r="F27" s="129"/>
      <c r="G27" s="78"/>
      <c r="H27" s="162"/>
    </row>
    <row r="28" spans="1:8" s="61" customFormat="1" ht="38.25">
      <c r="A28" s="60">
        <v>1</v>
      </c>
      <c r="B28" s="73" t="s">
        <v>37</v>
      </c>
      <c r="C28" s="60" t="s">
        <v>16</v>
      </c>
      <c r="D28" s="77">
        <v>36.55</v>
      </c>
      <c r="E28" s="70"/>
      <c r="F28" s="66"/>
      <c r="G28" s="78"/>
      <c r="H28" s="162"/>
    </row>
    <row r="29" spans="1:8" s="61" customFormat="1" ht="38.25">
      <c r="A29" s="60">
        <v>2</v>
      </c>
      <c r="B29" s="73" t="s">
        <v>38</v>
      </c>
      <c r="C29" s="60" t="s">
        <v>16</v>
      </c>
      <c r="D29" s="77">
        <f>D12-D28</f>
        <v>3762.8999999999996</v>
      </c>
      <c r="E29" s="70"/>
      <c r="F29" s="66"/>
      <c r="G29" s="79"/>
      <c r="H29" s="162"/>
    </row>
    <row r="30" spans="1:8" s="61" customFormat="1" ht="27" customHeight="1">
      <c r="A30" s="60">
        <v>3</v>
      </c>
      <c r="B30" s="73" t="s">
        <v>39</v>
      </c>
      <c r="C30" s="60" t="s">
        <v>16</v>
      </c>
      <c r="D30" s="77">
        <v>102.6</v>
      </c>
      <c r="E30" s="70"/>
      <c r="F30" s="66"/>
      <c r="G30" s="79"/>
      <c r="H30" s="162"/>
    </row>
    <row r="31" spans="1:6" s="61" customFormat="1" ht="38.25">
      <c r="A31" s="60">
        <v>4</v>
      </c>
      <c r="B31" s="73" t="s">
        <v>40</v>
      </c>
      <c r="C31" s="60" t="s">
        <v>16</v>
      </c>
      <c r="D31" s="69">
        <v>2197.83</v>
      </c>
      <c r="E31" s="70"/>
      <c r="F31" s="66"/>
    </row>
    <row r="32" spans="1:6" s="61" customFormat="1" ht="19.5" customHeight="1">
      <c r="A32" s="60">
        <v>5</v>
      </c>
      <c r="B32" s="73" t="s">
        <v>41</v>
      </c>
      <c r="C32" s="60" t="s">
        <v>16</v>
      </c>
      <c r="D32" s="69">
        <v>5561.35</v>
      </c>
      <c r="E32" s="70"/>
      <c r="F32" s="80"/>
    </row>
    <row r="33" spans="1:6" s="61" customFormat="1" ht="19.5" customHeight="1">
      <c r="A33" s="60">
        <v>6</v>
      </c>
      <c r="B33" s="73" t="s">
        <v>42</v>
      </c>
      <c r="C33" s="60" t="s">
        <v>16</v>
      </c>
      <c r="D33" s="69">
        <v>835.15</v>
      </c>
      <c r="E33" s="70"/>
      <c r="F33" s="80"/>
    </row>
    <row r="34" spans="1:6" s="61" customFormat="1" ht="12.75">
      <c r="A34" s="14" t="s">
        <v>43</v>
      </c>
      <c r="B34" s="126" t="s">
        <v>44</v>
      </c>
      <c r="C34" s="126"/>
      <c r="D34" s="127"/>
      <c r="E34" s="128"/>
      <c r="F34" s="129"/>
    </row>
    <row r="35" spans="1:6" s="61" customFormat="1" ht="25.5">
      <c r="A35" s="60">
        <v>1</v>
      </c>
      <c r="B35" s="73" t="s">
        <v>45</v>
      </c>
      <c r="C35" s="60" t="s">
        <v>46</v>
      </c>
      <c r="D35" s="77">
        <v>19</v>
      </c>
      <c r="E35" s="70"/>
      <c r="F35" s="81"/>
    </row>
    <row r="36" spans="1:6" s="61" customFormat="1" ht="25.5">
      <c r="A36" s="60">
        <v>2</v>
      </c>
      <c r="B36" s="73" t="s">
        <v>47</v>
      </c>
      <c r="C36" s="60" t="s">
        <v>46</v>
      </c>
      <c r="D36" s="77">
        <v>54</v>
      </c>
      <c r="E36" s="70"/>
      <c r="F36" s="81"/>
    </row>
    <row r="37" spans="1:6" s="61" customFormat="1" ht="25.5">
      <c r="A37" s="82">
        <v>3</v>
      </c>
      <c r="B37" s="71" t="s">
        <v>48</v>
      </c>
      <c r="C37" s="82" t="s">
        <v>46</v>
      </c>
      <c r="D37" s="83">
        <v>1</v>
      </c>
      <c r="E37" s="70"/>
      <c r="F37" s="84"/>
    </row>
    <row r="38" spans="1:6" s="61" customFormat="1" ht="12.75">
      <c r="A38" s="15" t="s">
        <v>49</v>
      </c>
      <c r="B38" s="156" t="s">
        <v>50</v>
      </c>
      <c r="C38" s="156"/>
      <c r="D38" s="158"/>
      <c r="E38" s="167"/>
      <c r="F38" s="168"/>
    </row>
    <row r="39" spans="1:6" s="61" customFormat="1" ht="12.75">
      <c r="A39" s="60">
        <v>1</v>
      </c>
      <c r="B39" s="71" t="s">
        <v>51</v>
      </c>
      <c r="C39" s="67" t="s">
        <v>46</v>
      </c>
      <c r="D39" s="85">
        <v>9</v>
      </c>
      <c r="E39" s="70"/>
      <c r="F39" s="66"/>
    </row>
    <row r="40" spans="1:6" s="61" customFormat="1" ht="12.75">
      <c r="A40" s="60">
        <v>2</v>
      </c>
      <c r="B40" s="73" t="s">
        <v>52</v>
      </c>
      <c r="C40" s="60" t="s">
        <v>33</v>
      </c>
      <c r="D40" s="77">
        <v>87</v>
      </c>
      <c r="E40" s="70"/>
      <c r="F40" s="66"/>
    </row>
    <row r="41" spans="1:6" s="61" customFormat="1" ht="12.75">
      <c r="A41" s="60">
        <v>3</v>
      </c>
      <c r="B41" s="73" t="s">
        <v>53</v>
      </c>
      <c r="C41" s="67" t="s">
        <v>46</v>
      </c>
      <c r="D41" s="86">
        <v>193</v>
      </c>
      <c r="E41" s="70"/>
      <c r="F41" s="66"/>
    </row>
    <row r="42" spans="1:6" s="61" customFormat="1" ht="12.75">
      <c r="A42" s="60">
        <v>3</v>
      </c>
      <c r="B42" s="73" t="s">
        <v>54</v>
      </c>
      <c r="C42" s="67" t="s">
        <v>46</v>
      </c>
      <c r="D42" s="86">
        <v>60</v>
      </c>
      <c r="E42" s="70"/>
      <c r="F42" s="66"/>
    </row>
    <row r="43" spans="1:6" s="61" customFormat="1" ht="12.75">
      <c r="A43" s="15" t="s">
        <v>55</v>
      </c>
      <c r="B43" s="156" t="s">
        <v>56</v>
      </c>
      <c r="C43" s="156"/>
      <c r="D43" s="158"/>
      <c r="E43" s="167"/>
      <c r="F43" s="168"/>
    </row>
    <row r="44" spans="1:6" s="61" customFormat="1" ht="12.75">
      <c r="A44" s="60">
        <v>1</v>
      </c>
      <c r="B44" s="71" t="s">
        <v>57</v>
      </c>
      <c r="C44" s="60" t="s">
        <v>16</v>
      </c>
      <c r="D44" s="85">
        <v>39.73</v>
      </c>
      <c r="E44" s="70"/>
      <c r="F44" s="66"/>
    </row>
    <row r="45" spans="1:6" s="61" customFormat="1" ht="12.75">
      <c r="A45" s="15" t="s">
        <v>58</v>
      </c>
      <c r="B45" s="156" t="s">
        <v>59</v>
      </c>
      <c r="C45" s="156"/>
      <c r="D45" s="158"/>
      <c r="E45" s="167"/>
      <c r="F45" s="168"/>
    </row>
    <row r="46" spans="1:6" s="61" customFormat="1" ht="25.5">
      <c r="A46" s="60">
        <v>1</v>
      </c>
      <c r="B46" s="71" t="s">
        <v>60</v>
      </c>
      <c r="C46" s="60" t="s">
        <v>16</v>
      </c>
      <c r="D46" s="86">
        <v>15.1</v>
      </c>
      <c r="E46" s="70"/>
      <c r="F46" s="66"/>
    </row>
    <row r="47" spans="1:6" s="61" customFormat="1" ht="38.25">
      <c r="A47" s="60">
        <v>2</v>
      </c>
      <c r="B47" s="59" t="s">
        <v>61</v>
      </c>
      <c r="C47" s="60" t="s">
        <v>16</v>
      </c>
      <c r="D47" s="86">
        <v>20.15</v>
      </c>
      <c r="E47" s="70"/>
      <c r="F47" s="66"/>
    </row>
    <row r="48" spans="1:6" s="61" customFormat="1" ht="38.25">
      <c r="A48" s="60">
        <v>3</v>
      </c>
      <c r="B48" s="59" t="s">
        <v>62</v>
      </c>
      <c r="C48" s="60" t="s">
        <v>33</v>
      </c>
      <c r="D48" s="86">
        <v>31</v>
      </c>
      <c r="E48" s="70"/>
      <c r="F48" s="66"/>
    </row>
    <row r="49" spans="1:6" s="61" customFormat="1" ht="25.5">
      <c r="A49" s="60">
        <v>4</v>
      </c>
      <c r="B49" s="59" t="s">
        <v>352</v>
      </c>
      <c r="C49" s="60" t="s">
        <v>16</v>
      </c>
      <c r="D49" s="86">
        <v>28.5</v>
      </c>
      <c r="E49" s="70"/>
      <c r="F49" s="66"/>
    </row>
    <row r="50" spans="1:6" s="61" customFormat="1" ht="60.75" customHeight="1" hidden="1">
      <c r="A50" s="163" t="s">
        <v>63</v>
      </c>
      <c r="B50" s="163"/>
      <c r="C50" s="163"/>
      <c r="D50" s="164"/>
      <c r="E50" s="165"/>
      <c r="F50" s="166"/>
    </row>
    <row r="51" spans="1:6" s="61" customFormat="1" ht="38.25">
      <c r="A51" s="60">
        <v>5</v>
      </c>
      <c r="B51" s="59" t="s">
        <v>353</v>
      </c>
      <c r="C51" s="60" t="s">
        <v>16</v>
      </c>
      <c r="D51" s="86">
        <v>20.15</v>
      </c>
      <c r="E51" s="70"/>
      <c r="F51" s="66"/>
    </row>
    <row r="52" spans="1:6" s="61" customFormat="1" ht="25.5">
      <c r="A52" s="60">
        <v>6</v>
      </c>
      <c r="B52" s="59" t="s">
        <v>354</v>
      </c>
      <c r="C52" s="60" t="s">
        <v>16</v>
      </c>
      <c r="D52" s="86">
        <v>48.65</v>
      </c>
      <c r="E52" s="70"/>
      <c r="F52" s="66"/>
    </row>
    <row r="53" spans="1:6" s="61" customFormat="1" ht="25.5">
      <c r="A53" s="60">
        <v>7</v>
      </c>
      <c r="B53" s="59" t="s">
        <v>355</v>
      </c>
      <c r="C53" s="60" t="s">
        <v>16</v>
      </c>
      <c r="D53" s="86">
        <v>28.5</v>
      </c>
      <c r="E53" s="70"/>
      <c r="F53" s="66"/>
    </row>
    <row r="54" spans="1:6" s="61" customFormat="1" ht="25.5">
      <c r="A54" s="60">
        <v>8</v>
      </c>
      <c r="B54" s="59" t="s">
        <v>356</v>
      </c>
      <c r="C54" s="60" t="s">
        <v>16</v>
      </c>
      <c r="D54" s="86">
        <v>20.15</v>
      </c>
      <c r="E54" s="70"/>
      <c r="F54" s="66"/>
    </row>
    <row r="55" spans="1:6" s="61" customFormat="1" ht="51">
      <c r="A55" s="60">
        <v>9</v>
      </c>
      <c r="B55" s="59" t="s">
        <v>357</v>
      </c>
      <c r="C55" s="60" t="s">
        <v>16</v>
      </c>
      <c r="D55" s="86">
        <v>10.2</v>
      </c>
      <c r="E55" s="70"/>
      <c r="F55" s="66"/>
    </row>
    <row r="56" spans="1:6" s="61" customFormat="1" ht="38.25">
      <c r="A56" s="60">
        <v>10</v>
      </c>
      <c r="B56" s="59" t="s">
        <v>358</v>
      </c>
      <c r="C56" s="60" t="s">
        <v>16</v>
      </c>
      <c r="D56" s="86">
        <v>21.05</v>
      </c>
      <c r="E56" s="70"/>
      <c r="F56" s="66"/>
    </row>
    <row r="57" spans="1:6" s="61" customFormat="1" ht="51">
      <c r="A57" s="60">
        <v>11</v>
      </c>
      <c r="B57" s="59" t="s">
        <v>359</v>
      </c>
      <c r="C57" s="60" t="s">
        <v>46</v>
      </c>
      <c r="D57" s="86">
        <v>1</v>
      </c>
      <c r="E57" s="70"/>
      <c r="F57" s="66"/>
    </row>
    <row r="58" spans="1:6" s="61" customFormat="1" ht="12.75">
      <c r="A58" s="15" t="s">
        <v>64</v>
      </c>
      <c r="B58" s="156" t="s">
        <v>65</v>
      </c>
      <c r="C58" s="157"/>
      <c r="D58" s="158"/>
      <c r="E58" s="159"/>
      <c r="F58" s="160"/>
    </row>
    <row r="59" spans="1:6" s="61" customFormat="1" ht="12.75">
      <c r="A59" s="115">
        <v>1</v>
      </c>
      <c r="B59" s="73" t="s">
        <v>66</v>
      </c>
      <c r="C59" s="115" t="s">
        <v>16</v>
      </c>
      <c r="D59" s="77">
        <v>69.1</v>
      </c>
      <c r="E59" s="70"/>
      <c r="F59" s="66"/>
    </row>
    <row r="60" spans="1:6" s="61" customFormat="1" ht="12.75">
      <c r="A60" s="115">
        <v>2</v>
      </c>
      <c r="B60" s="71" t="s">
        <v>67</v>
      </c>
      <c r="C60" s="115" t="s">
        <v>16</v>
      </c>
      <c r="D60" s="83">
        <v>15.5</v>
      </c>
      <c r="E60" s="70"/>
      <c r="F60" s="66"/>
    </row>
    <row r="61" spans="1:6" s="61" customFormat="1" ht="12.75">
      <c r="A61" s="115">
        <v>3</v>
      </c>
      <c r="B61" s="68" t="s">
        <v>68</v>
      </c>
      <c r="C61" s="115" t="s">
        <v>16</v>
      </c>
      <c r="D61" s="69">
        <v>94.2</v>
      </c>
      <c r="E61" s="70"/>
      <c r="F61" s="66"/>
    </row>
    <row r="62" spans="1:6" s="61" customFormat="1" ht="25.5">
      <c r="A62" s="115">
        <v>4</v>
      </c>
      <c r="B62" s="117" t="s">
        <v>69</v>
      </c>
      <c r="C62" s="115" t="s">
        <v>16</v>
      </c>
      <c r="D62" s="69">
        <v>46.6</v>
      </c>
      <c r="E62" s="70"/>
      <c r="F62" s="66"/>
    </row>
    <row r="63" spans="1:6" s="61" customFormat="1" ht="25.5">
      <c r="A63" s="115">
        <v>5</v>
      </c>
      <c r="B63" s="117" t="s">
        <v>70</v>
      </c>
      <c r="C63" s="115" t="s">
        <v>16</v>
      </c>
      <c r="D63" s="69">
        <v>94.2</v>
      </c>
      <c r="E63" s="70"/>
      <c r="F63" s="66"/>
    </row>
    <row r="64" spans="1:6" s="61" customFormat="1" ht="12.75">
      <c r="A64" s="115">
        <v>6</v>
      </c>
      <c r="B64" s="117" t="s">
        <v>71</v>
      </c>
      <c r="C64" s="115" t="s">
        <v>16</v>
      </c>
      <c r="D64" s="69">
        <v>32</v>
      </c>
      <c r="E64" s="70"/>
      <c r="F64" s="66"/>
    </row>
    <row r="65" spans="1:6" s="61" customFormat="1" ht="12" customHeight="1">
      <c r="A65" s="115">
        <v>7</v>
      </c>
      <c r="B65" s="117" t="s">
        <v>72</v>
      </c>
      <c r="C65" s="115" t="s">
        <v>16</v>
      </c>
      <c r="D65" s="69">
        <v>155</v>
      </c>
      <c r="E65" s="70"/>
      <c r="F65" s="66"/>
    </row>
    <row r="66" spans="1:6" s="61" customFormat="1" ht="12.75">
      <c r="A66" s="115">
        <v>8</v>
      </c>
      <c r="B66" s="117" t="s">
        <v>73</v>
      </c>
      <c r="C66" s="115" t="s">
        <v>16</v>
      </c>
      <c r="D66" s="85">
        <v>71.9</v>
      </c>
      <c r="E66" s="70"/>
      <c r="F66" s="88"/>
    </row>
    <row r="67" spans="1:6" s="61" customFormat="1" ht="25.5">
      <c r="A67" s="115">
        <v>9</v>
      </c>
      <c r="B67" s="117" t="s">
        <v>74</v>
      </c>
      <c r="C67" s="118" t="s">
        <v>75</v>
      </c>
      <c r="D67" s="85">
        <v>2</v>
      </c>
      <c r="E67" s="70"/>
      <c r="F67" s="88"/>
    </row>
    <row r="68" spans="1:6" s="61" customFormat="1" ht="25.5">
      <c r="A68" s="115">
        <v>10</v>
      </c>
      <c r="B68" s="117" t="s">
        <v>76</v>
      </c>
      <c r="C68" s="118" t="s">
        <v>75</v>
      </c>
      <c r="D68" s="85">
        <v>1</v>
      </c>
      <c r="E68" s="70"/>
      <c r="F68" s="88"/>
    </row>
    <row r="69" spans="1:6" s="61" customFormat="1" ht="12.75">
      <c r="A69" s="115">
        <v>11</v>
      </c>
      <c r="B69" s="117" t="s">
        <v>77</v>
      </c>
      <c r="C69" s="118" t="s">
        <v>75</v>
      </c>
      <c r="D69" s="85">
        <v>2</v>
      </c>
      <c r="E69" s="70"/>
      <c r="F69" s="88"/>
    </row>
    <row r="70" spans="1:6" s="61" customFormat="1" ht="12.75">
      <c r="A70" s="115">
        <v>12</v>
      </c>
      <c r="B70" s="119" t="s">
        <v>78</v>
      </c>
      <c r="C70" s="115" t="s">
        <v>16</v>
      </c>
      <c r="D70" s="85">
        <v>153.2</v>
      </c>
      <c r="E70" s="70"/>
      <c r="F70" s="88"/>
    </row>
    <row r="71" spans="1:6" s="61" customFormat="1" ht="12.75">
      <c r="A71" s="115">
        <v>13</v>
      </c>
      <c r="B71" s="119" t="s">
        <v>79</v>
      </c>
      <c r="C71" s="115" t="s">
        <v>16</v>
      </c>
      <c r="D71" s="85">
        <v>201.2</v>
      </c>
      <c r="E71" s="70"/>
      <c r="F71" s="88"/>
    </row>
    <row r="72" spans="1:6" s="61" customFormat="1" ht="12.75">
      <c r="A72" s="115">
        <v>14</v>
      </c>
      <c r="B72" s="120" t="s">
        <v>80</v>
      </c>
      <c r="C72" s="115" t="s">
        <v>16</v>
      </c>
      <c r="D72" s="89">
        <v>201.2</v>
      </c>
      <c r="E72" s="70"/>
      <c r="F72" s="88"/>
    </row>
    <row r="73" spans="1:6" s="61" customFormat="1" ht="12.75">
      <c r="A73" s="115">
        <v>15</v>
      </c>
      <c r="B73" s="120" t="s">
        <v>81</v>
      </c>
      <c r="C73" s="115" t="s">
        <v>82</v>
      </c>
      <c r="D73" s="89">
        <v>8</v>
      </c>
      <c r="E73" s="70"/>
      <c r="F73" s="88"/>
    </row>
    <row r="74" spans="1:6" s="61" customFormat="1" ht="12.75">
      <c r="A74" s="115">
        <v>16</v>
      </c>
      <c r="B74" s="120" t="s">
        <v>83</v>
      </c>
      <c r="C74" s="115" t="s">
        <v>16</v>
      </c>
      <c r="D74" s="89">
        <v>7.5</v>
      </c>
      <c r="E74" s="70"/>
      <c r="F74" s="88"/>
    </row>
    <row r="75" spans="1:6" s="61" customFormat="1" ht="7.5" customHeight="1">
      <c r="A75" s="60"/>
      <c r="B75" s="90"/>
      <c r="C75" s="91"/>
      <c r="D75" s="72"/>
      <c r="E75" s="72"/>
      <c r="F75" s="92"/>
    </row>
    <row r="76" spans="1:6" s="61" customFormat="1" ht="15">
      <c r="A76" s="60"/>
      <c r="B76" s="135" t="s">
        <v>108</v>
      </c>
      <c r="C76" s="136"/>
      <c r="D76" s="136"/>
      <c r="E76" s="137"/>
      <c r="F76" s="93"/>
    </row>
    <row r="77" spans="1:6" s="61" customFormat="1" ht="15" thickBot="1">
      <c r="A77" s="60"/>
      <c r="B77" s="27" t="s">
        <v>87</v>
      </c>
      <c r="C77" s="94"/>
      <c r="D77" s="95"/>
      <c r="E77" s="96"/>
      <c r="F77" s="97"/>
    </row>
    <row r="78" spans="1:6" s="61" customFormat="1" ht="13.5" thickTop="1">
      <c r="A78" s="60">
        <v>1</v>
      </c>
      <c r="B78" s="98" t="s">
        <v>88</v>
      </c>
      <c r="C78" s="99" t="s">
        <v>89</v>
      </c>
      <c r="D78" s="100">
        <v>2880</v>
      </c>
      <c r="E78" s="70"/>
      <c r="F78" s="101"/>
    </row>
    <row r="79" spans="1:6" s="61" customFormat="1" ht="12.75">
      <c r="A79" s="60"/>
      <c r="B79" s="102" t="s">
        <v>90</v>
      </c>
      <c r="C79" s="60"/>
      <c r="D79" s="103"/>
      <c r="E79" s="104"/>
      <c r="F79" s="105"/>
    </row>
    <row r="80" spans="1:6" s="61" customFormat="1" ht="25.5">
      <c r="A80" s="60">
        <v>2</v>
      </c>
      <c r="B80" s="59" t="s">
        <v>91</v>
      </c>
      <c r="C80" s="60" t="s">
        <v>46</v>
      </c>
      <c r="D80" s="100">
        <v>6</v>
      </c>
      <c r="E80" s="70"/>
      <c r="F80" s="107"/>
    </row>
    <row r="81" spans="1:6" s="61" customFormat="1" ht="25.5">
      <c r="A81" s="60">
        <v>3</v>
      </c>
      <c r="B81" s="59" t="s">
        <v>92</v>
      </c>
      <c r="C81" s="60" t="s">
        <v>46</v>
      </c>
      <c r="D81" s="100">
        <v>7</v>
      </c>
      <c r="E81" s="70"/>
      <c r="F81" s="107"/>
    </row>
    <row r="82" spans="1:6" s="61" customFormat="1" ht="38.25">
      <c r="A82" s="60">
        <v>4</v>
      </c>
      <c r="B82" s="59" t="s">
        <v>93</v>
      </c>
      <c r="C82" s="60" t="s">
        <v>46</v>
      </c>
      <c r="D82" s="100">
        <v>6</v>
      </c>
      <c r="E82" s="70"/>
      <c r="F82" s="107"/>
    </row>
    <row r="83" spans="1:6" s="61" customFormat="1" ht="12.75">
      <c r="A83" s="60"/>
      <c r="B83" s="102" t="s">
        <v>94</v>
      </c>
      <c r="C83" s="60"/>
      <c r="D83" s="103"/>
      <c r="E83" s="104"/>
      <c r="F83" s="105"/>
    </row>
    <row r="84" spans="1:6" s="61" customFormat="1" ht="25.5">
      <c r="A84" s="60">
        <v>5</v>
      </c>
      <c r="B84" s="59" t="s">
        <v>95</v>
      </c>
      <c r="C84" s="60" t="s">
        <v>46</v>
      </c>
      <c r="D84" s="100">
        <v>131</v>
      </c>
      <c r="E84" s="70"/>
      <c r="F84" s="107"/>
    </row>
    <row r="85" spans="1:6" s="61" customFormat="1" ht="25.5">
      <c r="A85" s="60">
        <v>6</v>
      </c>
      <c r="B85" s="59" t="s">
        <v>96</v>
      </c>
      <c r="C85" s="60" t="s">
        <v>46</v>
      </c>
      <c r="D85" s="100">
        <v>104</v>
      </c>
      <c r="E85" s="70"/>
      <c r="F85" s="107"/>
    </row>
    <row r="86" spans="1:6" s="61" customFormat="1" ht="25.5">
      <c r="A86" s="60">
        <v>7</v>
      </c>
      <c r="B86" s="59" t="s">
        <v>97</v>
      </c>
      <c r="C86" s="60" t="s">
        <v>46</v>
      </c>
      <c r="D86" s="100">
        <v>235</v>
      </c>
      <c r="E86" s="70"/>
      <c r="F86" s="107"/>
    </row>
    <row r="87" spans="1:6" s="61" customFormat="1" ht="12.75">
      <c r="A87" s="60"/>
      <c r="B87" s="102" t="s">
        <v>98</v>
      </c>
      <c r="C87" s="60"/>
      <c r="D87" s="103"/>
      <c r="E87" s="104"/>
      <c r="F87" s="105"/>
    </row>
    <row r="88" spans="1:6" s="61" customFormat="1" ht="25.5">
      <c r="A88" s="60">
        <v>8</v>
      </c>
      <c r="B88" s="59" t="s">
        <v>99</v>
      </c>
      <c r="C88" s="60" t="s">
        <v>46</v>
      </c>
      <c r="D88" s="100">
        <v>19</v>
      </c>
      <c r="E88" s="70"/>
      <c r="F88" s="107"/>
    </row>
    <row r="89" spans="1:6" s="61" customFormat="1" ht="38.25">
      <c r="A89" s="60">
        <v>9</v>
      </c>
      <c r="B89" s="59" t="s">
        <v>100</v>
      </c>
      <c r="C89" s="60" t="s">
        <v>46</v>
      </c>
      <c r="D89" s="100">
        <v>7</v>
      </c>
      <c r="E89" s="70"/>
      <c r="F89" s="107"/>
    </row>
    <row r="90" spans="1:6" s="61" customFormat="1" ht="25.5">
      <c r="A90" s="60">
        <v>10</v>
      </c>
      <c r="B90" s="59" t="s">
        <v>101</v>
      </c>
      <c r="C90" s="60" t="s">
        <v>46</v>
      </c>
      <c r="D90" s="100">
        <v>12</v>
      </c>
      <c r="E90" s="70"/>
      <c r="F90" s="107"/>
    </row>
    <row r="91" spans="1:6" s="61" customFormat="1" ht="25.5">
      <c r="A91" s="60">
        <v>11</v>
      </c>
      <c r="B91" s="59" t="s">
        <v>102</v>
      </c>
      <c r="C91" s="60" t="s">
        <v>46</v>
      </c>
      <c r="D91" s="100">
        <v>38</v>
      </c>
      <c r="E91" s="70"/>
      <c r="F91" s="107"/>
    </row>
    <row r="92" spans="1:6" s="61" customFormat="1" ht="38.25">
      <c r="A92" s="60">
        <v>12</v>
      </c>
      <c r="B92" s="59" t="s">
        <v>103</v>
      </c>
      <c r="C92" s="60" t="s">
        <v>46</v>
      </c>
      <c r="D92" s="100">
        <v>38</v>
      </c>
      <c r="E92" s="70"/>
      <c r="F92" s="107"/>
    </row>
    <row r="93" spans="1:6" s="61" customFormat="1" ht="12.75">
      <c r="A93" s="60"/>
      <c r="B93" s="102" t="s">
        <v>104</v>
      </c>
      <c r="C93" s="60"/>
      <c r="D93" s="103"/>
      <c r="E93" s="104"/>
      <c r="F93" s="105"/>
    </row>
    <row r="94" spans="1:6" s="61" customFormat="1" ht="25.5">
      <c r="A94" s="60">
        <v>13</v>
      </c>
      <c r="B94" s="59" t="s">
        <v>105</v>
      </c>
      <c r="C94" s="60" t="s">
        <v>46</v>
      </c>
      <c r="D94" s="100">
        <v>156</v>
      </c>
      <c r="E94" s="70"/>
      <c r="F94" s="107"/>
    </row>
    <row r="95" spans="1:6" s="61" customFormat="1" ht="25.5">
      <c r="A95" s="60">
        <v>14</v>
      </c>
      <c r="B95" s="59" t="s">
        <v>106</v>
      </c>
      <c r="C95" s="60" t="s">
        <v>46</v>
      </c>
      <c r="D95" s="100">
        <v>116</v>
      </c>
      <c r="E95" s="70"/>
      <c r="F95" s="107"/>
    </row>
    <row r="96" spans="1:6" s="61" customFormat="1" ht="25.5">
      <c r="A96" s="60">
        <v>15</v>
      </c>
      <c r="B96" s="59" t="s">
        <v>107</v>
      </c>
      <c r="C96" s="60" t="s">
        <v>46</v>
      </c>
      <c r="D96" s="100">
        <v>1280</v>
      </c>
      <c r="E96" s="70"/>
      <c r="F96" s="107"/>
    </row>
    <row r="97" spans="1:6" s="61" customFormat="1" ht="25.5">
      <c r="A97" s="60">
        <v>16</v>
      </c>
      <c r="B97" s="59" t="s">
        <v>97</v>
      </c>
      <c r="C97" s="60" t="s">
        <v>46</v>
      </c>
      <c r="D97" s="100">
        <v>272</v>
      </c>
      <c r="E97" s="70"/>
      <c r="F97" s="107"/>
    </row>
    <row r="98" spans="1:6" s="61" customFormat="1" ht="15">
      <c r="A98" s="60"/>
      <c r="B98" s="135" t="s">
        <v>108</v>
      </c>
      <c r="C98" s="136"/>
      <c r="D98" s="136"/>
      <c r="E98" s="137"/>
      <c r="F98" s="93"/>
    </row>
    <row r="99" spans="1:6" s="61" customFormat="1" ht="15" thickBot="1">
      <c r="A99" s="60"/>
      <c r="B99" s="27" t="s">
        <v>110</v>
      </c>
      <c r="C99" s="60"/>
      <c r="D99" s="100"/>
      <c r="E99" s="106"/>
      <c r="F99" s="107"/>
    </row>
    <row r="100" spans="1:6" s="61" customFormat="1" ht="13.5" thickTop="1">
      <c r="A100" s="14" t="s">
        <v>112</v>
      </c>
      <c r="B100" s="102" t="s">
        <v>111</v>
      </c>
      <c r="C100" s="60"/>
      <c r="D100" s="100"/>
      <c r="E100" s="106"/>
      <c r="F100" s="107"/>
    </row>
    <row r="101" spans="1:6" s="61" customFormat="1" ht="12.75">
      <c r="A101" s="28" t="s">
        <v>112</v>
      </c>
      <c r="B101" s="29" t="s">
        <v>113</v>
      </c>
      <c r="C101" s="60"/>
      <c r="D101" s="100"/>
      <c r="E101" s="106"/>
      <c r="F101" s="107"/>
    </row>
    <row r="102" spans="1:6" s="61" customFormat="1" ht="12.75">
      <c r="A102" s="60">
        <v>1</v>
      </c>
      <c r="B102" s="59" t="s">
        <v>114</v>
      </c>
      <c r="C102" s="60" t="s">
        <v>46</v>
      </c>
      <c r="D102" s="100">
        <v>270</v>
      </c>
      <c r="E102" s="70"/>
      <c r="F102" s="107"/>
    </row>
    <row r="103" spans="1:6" s="61" customFormat="1" ht="25.5">
      <c r="A103" s="60">
        <v>2</v>
      </c>
      <c r="B103" s="59" t="s">
        <v>115</v>
      </c>
      <c r="C103" s="60" t="s">
        <v>46</v>
      </c>
      <c r="D103" s="100">
        <v>270</v>
      </c>
      <c r="E103" s="70"/>
      <c r="F103" s="107"/>
    </row>
    <row r="104" spans="1:6" s="61" customFormat="1" ht="25.5">
      <c r="A104" s="60">
        <v>3</v>
      </c>
      <c r="B104" s="59" t="s">
        <v>116</v>
      </c>
      <c r="C104" s="60" t="s">
        <v>46</v>
      </c>
      <c r="D104" s="100">
        <v>17</v>
      </c>
      <c r="E104" s="70"/>
      <c r="F104" s="107"/>
    </row>
    <row r="105" spans="1:6" s="61" customFormat="1" ht="25.5">
      <c r="A105" s="60">
        <v>4</v>
      </c>
      <c r="B105" s="59" t="s">
        <v>117</v>
      </c>
      <c r="C105" s="60" t="s">
        <v>46</v>
      </c>
      <c r="D105" s="100">
        <v>19</v>
      </c>
      <c r="E105" s="70"/>
      <c r="F105" s="107"/>
    </row>
    <row r="106" spans="1:6" s="61" customFormat="1" ht="12.75">
      <c r="A106" s="60">
        <v>5</v>
      </c>
      <c r="B106" s="59" t="s">
        <v>118</v>
      </c>
      <c r="C106" s="60" t="s">
        <v>46</v>
      </c>
      <c r="D106" s="100">
        <v>287</v>
      </c>
      <c r="E106" s="70"/>
      <c r="F106" s="107"/>
    </row>
    <row r="107" spans="1:6" s="61" customFormat="1" ht="12.75">
      <c r="A107" s="60">
        <v>6</v>
      </c>
      <c r="B107" s="59" t="s">
        <v>119</v>
      </c>
      <c r="C107" s="60" t="s">
        <v>46</v>
      </c>
      <c r="D107" s="100">
        <v>325</v>
      </c>
      <c r="E107" s="70"/>
      <c r="F107" s="107"/>
    </row>
    <row r="108" spans="1:6" s="61" customFormat="1" ht="12.75">
      <c r="A108" s="60">
        <v>7</v>
      </c>
      <c r="B108" s="59" t="s">
        <v>120</v>
      </c>
      <c r="C108" s="60" t="s">
        <v>33</v>
      </c>
      <c r="D108" s="100">
        <v>270</v>
      </c>
      <c r="E108" s="70"/>
      <c r="F108" s="107"/>
    </row>
    <row r="109" spans="1:6" s="61" customFormat="1" ht="25.5">
      <c r="A109" s="60">
        <v>8</v>
      </c>
      <c r="B109" s="59" t="s">
        <v>121</v>
      </c>
      <c r="C109" s="60" t="s">
        <v>46</v>
      </c>
      <c r="D109" s="100">
        <v>23</v>
      </c>
      <c r="E109" s="70"/>
      <c r="F109" s="107"/>
    </row>
    <row r="110" spans="1:6" s="61" customFormat="1" ht="12.75">
      <c r="A110" s="60">
        <v>9</v>
      </c>
      <c r="B110" s="59" t="s">
        <v>122</v>
      </c>
      <c r="C110" s="60" t="s">
        <v>46</v>
      </c>
      <c r="D110" s="100">
        <v>46</v>
      </c>
      <c r="E110" s="70"/>
      <c r="F110" s="107"/>
    </row>
    <row r="111" spans="1:6" s="61" customFormat="1" ht="12.75">
      <c r="A111" s="60">
        <v>10</v>
      </c>
      <c r="B111" s="59" t="s">
        <v>123</v>
      </c>
      <c r="C111" s="60" t="s">
        <v>46</v>
      </c>
      <c r="D111" s="100">
        <v>18</v>
      </c>
      <c r="E111" s="70"/>
      <c r="F111" s="107"/>
    </row>
    <row r="112" spans="1:6" s="61" customFormat="1" ht="12.75">
      <c r="A112" s="60">
        <v>11</v>
      </c>
      <c r="B112" s="59" t="s">
        <v>124</v>
      </c>
      <c r="C112" s="60" t="s">
        <v>46</v>
      </c>
      <c r="D112" s="100">
        <v>92</v>
      </c>
      <c r="E112" s="70"/>
      <c r="F112" s="107"/>
    </row>
    <row r="113" spans="1:6" s="61" customFormat="1" ht="25.5">
      <c r="A113" s="60">
        <v>12</v>
      </c>
      <c r="B113" s="59" t="s">
        <v>125</v>
      </c>
      <c r="C113" s="60" t="s">
        <v>46</v>
      </c>
      <c r="D113" s="100">
        <v>1</v>
      </c>
      <c r="E113" s="70"/>
      <c r="F113" s="107"/>
    </row>
    <row r="114" spans="1:6" s="61" customFormat="1" ht="12.75">
      <c r="A114" s="60">
        <v>13</v>
      </c>
      <c r="B114" s="59" t="s">
        <v>126</v>
      </c>
      <c r="C114" s="60" t="s">
        <v>46</v>
      </c>
      <c r="D114" s="100">
        <v>29</v>
      </c>
      <c r="E114" s="70"/>
      <c r="F114" s="107"/>
    </row>
    <row r="115" spans="1:6" s="61" customFormat="1" ht="12.75">
      <c r="A115" s="60">
        <v>14</v>
      </c>
      <c r="B115" s="59" t="s">
        <v>127</v>
      </c>
      <c r="C115" s="60" t="s">
        <v>46</v>
      </c>
      <c r="D115" s="100">
        <v>8</v>
      </c>
      <c r="E115" s="70"/>
      <c r="F115" s="107"/>
    </row>
    <row r="116" spans="1:6" s="61" customFormat="1" ht="12.75">
      <c r="A116" s="60">
        <v>15</v>
      </c>
      <c r="B116" s="59" t="s">
        <v>128</v>
      </c>
      <c r="C116" s="60" t="s">
        <v>46</v>
      </c>
      <c r="D116" s="100">
        <v>16</v>
      </c>
      <c r="E116" s="70"/>
      <c r="F116" s="107"/>
    </row>
    <row r="117" spans="1:6" s="61" customFormat="1" ht="12.75">
      <c r="A117" s="60">
        <v>16</v>
      </c>
      <c r="B117" s="59" t="s">
        <v>129</v>
      </c>
      <c r="C117" s="60" t="s">
        <v>46</v>
      </c>
      <c r="D117" s="100">
        <v>2</v>
      </c>
      <c r="E117" s="70"/>
      <c r="F117" s="107"/>
    </row>
    <row r="118" spans="1:6" s="61" customFormat="1" ht="12.75">
      <c r="A118" s="60">
        <v>18</v>
      </c>
      <c r="B118" s="59" t="s">
        <v>130</v>
      </c>
      <c r="C118" s="60" t="s">
        <v>46</v>
      </c>
      <c r="D118" s="100">
        <v>47</v>
      </c>
      <c r="E118" s="70"/>
      <c r="F118" s="107"/>
    </row>
    <row r="119" spans="1:6" s="61" customFormat="1" ht="12.75">
      <c r="A119" s="60">
        <v>19</v>
      </c>
      <c r="B119" s="59" t="s">
        <v>131</v>
      </c>
      <c r="C119" s="60" t="s">
        <v>46</v>
      </c>
      <c r="D119" s="100">
        <v>3</v>
      </c>
      <c r="E119" s="70"/>
      <c r="F119" s="107"/>
    </row>
    <row r="120" spans="1:6" s="61" customFormat="1" ht="12.75">
      <c r="A120" s="28" t="s">
        <v>132</v>
      </c>
      <c r="B120" s="29" t="s">
        <v>133</v>
      </c>
      <c r="C120" s="60"/>
      <c r="D120" s="100"/>
      <c r="E120" s="106"/>
      <c r="F120" s="107"/>
    </row>
    <row r="121" spans="1:6" s="61" customFormat="1" ht="25.5">
      <c r="A121" s="60">
        <v>20</v>
      </c>
      <c r="B121" s="59" t="s">
        <v>134</v>
      </c>
      <c r="C121" s="60" t="s">
        <v>33</v>
      </c>
      <c r="D121" s="100">
        <v>1450</v>
      </c>
      <c r="E121" s="70"/>
      <c r="F121" s="107"/>
    </row>
    <row r="122" spans="1:6" s="61" customFormat="1" ht="25.5">
      <c r="A122" s="60">
        <v>21</v>
      </c>
      <c r="B122" s="59" t="s">
        <v>135</v>
      </c>
      <c r="C122" s="60" t="s">
        <v>33</v>
      </c>
      <c r="D122" s="100">
        <v>180</v>
      </c>
      <c r="E122" s="70"/>
      <c r="F122" s="107"/>
    </row>
    <row r="123" spans="1:6" s="61" customFormat="1" ht="12.75">
      <c r="A123" s="60">
        <v>22</v>
      </c>
      <c r="B123" s="59" t="s">
        <v>136</v>
      </c>
      <c r="C123" s="60" t="s">
        <v>33</v>
      </c>
      <c r="D123" s="100">
        <v>720</v>
      </c>
      <c r="E123" s="70"/>
      <c r="F123" s="107"/>
    </row>
    <row r="124" spans="1:6" s="61" customFormat="1" ht="12.75">
      <c r="A124" s="60">
        <v>23</v>
      </c>
      <c r="B124" s="59" t="s">
        <v>137</v>
      </c>
      <c r="C124" s="60" t="s">
        <v>46</v>
      </c>
      <c r="D124" s="100">
        <v>3</v>
      </c>
      <c r="E124" s="70"/>
      <c r="F124" s="107"/>
    </row>
    <row r="125" spans="1:6" s="61" customFormat="1" ht="12.75">
      <c r="A125" s="28" t="s">
        <v>138</v>
      </c>
      <c r="B125" s="29" t="s">
        <v>139</v>
      </c>
      <c r="C125" s="60"/>
      <c r="D125" s="100"/>
      <c r="E125" s="70"/>
      <c r="F125" s="107"/>
    </row>
    <row r="126" spans="1:6" s="61" customFormat="1" ht="12.75">
      <c r="A126" s="60">
        <v>24</v>
      </c>
      <c r="B126" s="59" t="s">
        <v>140</v>
      </c>
      <c r="C126" s="60" t="s">
        <v>46</v>
      </c>
      <c r="D126" s="100">
        <v>3</v>
      </c>
      <c r="E126" s="70"/>
      <c r="F126" s="107"/>
    </row>
    <row r="127" spans="1:6" s="61" customFormat="1" ht="25.5">
      <c r="A127" s="60">
        <v>25</v>
      </c>
      <c r="B127" s="59" t="s">
        <v>141</v>
      </c>
      <c r="C127" s="60" t="s">
        <v>46</v>
      </c>
      <c r="D127" s="100">
        <v>3</v>
      </c>
      <c r="E127" s="70"/>
      <c r="F127" s="107"/>
    </row>
    <row r="128" spans="1:6" s="61" customFormat="1" ht="12.75">
      <c r="A128" s="28" t="s">
        <v>142</v>
      </c>
      <c r="B128" s="29" t="s">
        <v>143</v>
      </c>
      <c r="C128" s="60"/>
      <c r="D128" s="100"/>
      <c r="E128" s="106"/>
      <c r="F128" s="107"/>
    </row>
    <row r="129" spans="1:6" s="61" customFormat="1" ht="12.75">
      <c r="A129" s="60">
        <v>26</v>
      </c>
      <c r="B129" s="59" t="s">
        <v>144</v>
      </c>
      <c r="C129" s="60" t="s">
        <v>148</v>
      </c>
      <c r="D129" s="100">
        <v>220</v>
      </c>
      <c r="E129" s="70"/>
      <c r="F129" s="107"/>
    </row>
    <row r="130" spans="1:6" s="61" customFormat="1" ht="12.75">
      <c r="A130" s="60">
        <v>27</v>
      </c>
      <c r="B130" s="59" t="s">
        <v>145</v>
      </c>
      <c r="C130" s="60" t="s">
        <v>46</v>
      </c>
      <c r="D130" s="100">
        <v>1</v>
      </c>
      <c r="E130" s="70"/>
      <c r="F130" s="107"/>
    </row>
    <row r="131" spans="1:6" s="61" customFormat="1" ht="12.75">
      <c r="A131" s="60">
        <v>28</v>
      </c>
      <c r="B131" s="59" t="s">
        <v>146</v>
      </c>
      <c r="C131" s="60" t="s">
        <v>46</v>
      </c>
      <c r="D131" s="100">
        <v>1</v>
      </c>
      <c r="E131" s="70"/>
      <c r="F131" s="107"/>
    </row>
    <row r="132" spans="1:6" s="61" customFormat="1" ht="12.75">
      <c r="A132" s="60">
        <v>29</v>
      </c>
      <c r="B132" s="59" t="s">
        <v>147</v>
      </c>
      <c r="C132" s="60" t="s">
        <v>46</v>
      </c>
      <c r="D132" s="100">
        <v>1</v>
      </c>
      <c r="E132" s="70"/>
      <c r="F132" s="107"/>
    </row>
    <row r="133" spans="1:6" s="112" customFormat="1" ht="12.75">
      <c r="A133" s="14" t="s">
        <v>132</v>
      </c>
      <c r="B133" s="108" t="s">
        <v>149</v>
      </c>
      <c r="C133" s="87"/>
      <c r="D133" s="109"/>
      <c r="E133" s="110"/>
      <c r="F133" s="111"/>
    </row>
    <row r="134" spans="1:6" s="61" customFormat="1" ht="12.75">
      <c r="A134" s="60"/>
      <c r="B134" s="102" t="s">
        <v>150</v>
      </c>
      <c r="C134" s="60"/>
      <c r="D134" s="103"/>
      <c r="E134" s="104"/>
      <c r="F134" s="105"/>
    </row>
    <row r="135" spans="1:6" s="61" customFormat="1" ht="25.5">
      <c r="A135" s="60">
        <v>30</v>
      </c>
      <c r="B135" s="59" t="s">
        <v>151</v>
      </c>
      <c r="C135" s="60" t="s">
        <v>148</v>
      </c>
      <c r="D135" s="100">
        <v>25</v>
      </c>
      <c r="E135" s="70"/>
      <c r="F135" s="107"/>
    </row>
    <row r="136" spans="1:6" s="61" customFormat="1" ht="12.75">
      <c r="A136" s="60">
        <v>31</v>
      </c>
      <c r="B136" s="59" t="s">
        <v>152</v>
      </c>
      <c r="C136" s="60" t="s">
        <v>148</v>
      </c>
      <c r="D136" s="100">
        <v>4.5</v>
      </c>
      <c r="E136" s="70"/>
      <c r="F136" s="107"/>
    </row>
    <row r="137" spans="1:6" s="61" customFormat="1" ht="12.75">
      <c r="A137" s="60">
        <v>32</v>
      </c>
      <c r="B137" s="59" t="s">
        <v>153</v>
      </c>
      <c r="C137" s="60" t="s">
        <v>148</v>
      </c>
      <c r="D137" s="100">
        <v>2.25</v>
      </c>
      <c r="E137" s="70"/>
      <c r="F137" s="107"/>
    </row>
    <row r="138" spans="1:6" s="61" customFormat="1" ht="12.75">
      <c r="A138" s="60">
        <v>33</v>
      </c>
      <c r="B138" s="59" t="s">
        <v>154</v>
      </c>
      <c r="C138" s="60" t="s">
        <v>148</v>
      </c>
      <c r="D138" s="100">
        <v>2.25</v>
      </c>
      <c r="E138" s="70"/>
      <c r="F138" s="107"/>
    </row>
    <row r="139" spans="1:6" s="61" customFormat="1" ht="12.75">
      <c r="A139" s="60"/>
      <c r="B139" s="102" t="s">
        <v>155</v>
      </c>
      <c r="C139" s="60"/>
      <c r="D139" s="103"/>
      <c r="E139" s="123"/>
      <c r="F139" s="105"/>
    </row>
    <row r="140" spans="1:6" s="61" customFormat="1" ht="25.5">
      <c r="A140" s="60">
        <v>34</v>
      </c>
      <c r="B140" s="59" t="s">
        <v>156</v>
      </c>
      <c r="C140" s="60" t="s">
        <v>46</v>
      </c>
      <c r="D140" s="100">
        <v>1</v>
      </c>
      <c r="E140" s="70"/>
      <c r="F140" s="107"/>
    </row>
    <row r="141" spans="1:6" s="61" customFormat="1" ht="25.5">
      <c r="A141" s="60">
        <v>35</v>
      </c>
      <c r="B141" s="59" t="s">
        <v>157</v>
      </c>
      <c r="C141" s="60" t="s">
        <v>46</v>
      </c>
      <c r="D141" s="100">
        <v>1</v>
      </c>
      <c r="E141" s="70"/>
      <c r="F141" s="107"/>
    </row>
    <row r="142" spans="1:6" s="61" customFormat="1" ht="12.75">
      <c r="A142" s="60">
        <v>36</v>
      </c>
      <c r="B142" s="59" t="s">
        <v>158</v>
      </c>
      <c r="C142" s="60" t="s">
        <v>46</v>
      </c>
      <c r="D142" s="100">
        <v>8</v>
      </c>
      <c r="E142" s="70"/>
      <c r="F142" s="107"/>
    </row>
    <row r="143" spans="1:6" s="61" customFormat="1" ht="12.75">
      <c r="A143" s="60">
        <v>37</v>
      </c>
      <c r="B143" s="59" t="s">
        <v>159</v>
      </c>
      <c r="C143" s="60" t="s">
        <v>46</v>
      </c>
      <c r="D143" s="100">
        <v>2</v>
      </c>
      <c r="E143" s="70"/>
      <c r="F143" s="107"/>
    </row>
    <row r="144" spans="1:6" s="61" customFormat="1" ht="25.5">
      <c r="A144" s="60">
        <v>38</v>
      </c>
      <c r="B144" s="59" t="s">
        <v>160</v>
      </c>
      <c r="C144" s="60" t="s">
        <v>178</v>
      </c>
      <c r="D144" s="100">
        <v>1</v>
      </c>
      <c r="E144" s="70"/>
      <c r="F144" s="107"/>
    </row>
    <row r="145" spans="1:6" s="61" customFormat="1" ht="25.5">
      <c r="A145" s="60">
        <v>39</v>
      </c>
      <c r="B145" s="59" t="s">
        <v>161</v>
      </c>
      <c r="C145" s="60" t="s">
        <v>46</v>
      </c>
      <c r="D145" s="100">
        <v>1</v>
      </c>
      <c r="E145" s="70"/>
      <c r="F145" s="107"/>
    </row>
    <row r="146" spans="1:6" s="61" customFormat="1" ht="12.75">
      <c r="A146" s="60">
        <v>40</v>
      </c>
      <c r="B146" s="59" t="s">
        <v>162</v>
      </c>
      <c r="C146" s="60" t="s">
        <v>33</v>
      </c>
      <c r="D146" s="100">
        <v>120</v>
      </c>
      <c r="E146" s="70"/>
      <c r="F146" s="107"/>
    </row>
    <row r="147" spans="1:6" s="61" customFormat="1" ht="12.75">
      <c r="A147" s="60">
        <v>41</v>
      </c>
      <c r="B147" s="59" t="s">
        <v>163</v>
      </c>
      <c r="C147" s="60" t="s">
        <v>46</v>
      </c>
      <c r="D147" s="100">
        <v>60</v>
      </c>
      <c r="E147" s="70"/>
      <c r="F147" s="107"/>
    </row>
    <row r="148" spans="1:6" s="61" customFormat="1" ht="12.75">
      <c r="A148" s="60">
        <v>42</v>
      </c>
      <c r="B148" s="59" t="s">
        <v>164</v>
      </c>
      <c r="C148" s="60" t="s">
        <v>46</v>
      </c>
      <c r="D148" s="100">
        <v>30</v>
      </c>
      <c r="E148" s="70"/>
      <c r="F148" s="107"/>
    </row>
    <row r="149" spans="1:6" s="61" customFormat="1" ht="12.75">
      <c r="A149" s="60">
        <v>43</v>
      </c>
      <c r="B149" s="59" t="s">
        <v>165</v>
      </c>
      <c r="C149" s="60" t="s">
        <v>46</v>
      </c>
      <c r="D149" s="100">
        <v>25</v>
      </c>
      <c r="E149" s="70"/>
      <c r="F149" s="107"/>
    </row>
    <row r="150" spans="1:6" s="61" customFormat="1" ht="12.75">
      <c r="A150" s="60">
        <v>44</v>
      </c>
      <c r="B150" s="59" t="s">
        <v>166</v>
      </c>
      <c r="C150" s="60" t="s">
        <v>46</v>
      </c>
      <c r="D150" s="100">
        <v>2</v>
      </c>
      <c r="E150" s="70"/>
      <c r="F150" s="107"/>
    </row>
    <row r="151" spans="1:6" s="61" customFormat="1" ht="12.75">
      <c r="A151" s="60">
        <v>45</v>
      </c>
      <c r="B151" s="59" t="s">
        <v>167</v>
      </c>
      <c r="C151" s="60" t="s">
        <v>46</v>
      </c>
      <c r="D151" s="100">
        <v>2</v>
      </c>
      <c r="E151" s="70"/>
      <c r="F151" s="107"/>
    </row>
    <row r="152" spans="1:6" s="61" customFormat="1" ht="12.75">
      <c r="A152" s="60">
        <v>46</v>
      </c>
      <c r="B152" s="59" t="s">
        <v>168</v>
      </c>
      <c r="C152" s="60" t="s">
        <v>46</v>
      </c>
      <c r="D152" s="100">
        <v>8</v>
      </c>
      <c r="E152" s="70"/>
      <c r="F152" s="107"/>
    </row>
    <row r="153" spans="1:6" s="61" customFormat="1" ht="12.75">
      <c r="A153" s="60">
        <v>47</v>
      </c>
      <c r="B153" s="59" t="s">
        <v>169</v>
      </c>
      <c r="C153" s="60" t="s">
        <v>46</v>
      </c>
      <c r="D153" s="100">
        <v>3</v>
      </c>
      <c r="E153" s="70"/>
      <c r="F153" s="107"/>
    </row>
    <row r="154" spans="1:6" s="61" customFormat="1" ht="12.75">
      <c r="A154" s="60">
        <v>48</v>
      </c>
      <c r="B154" s="59" t="s">
        <v>170</v>
      </c>
      <c r="C154" s="60" t="s">
        <v>33</v>
      </c>
      <c r="D154" s="100">
        <v>20</v>
      </c>
      <c r="E154" s="70"/>
      <c r="F154" s="107"/>
    </row>
    <row r="155" spans="1:6" s="61" customFormat="1" ht="12.75">
      <c r="A155" s="60">
        <v>49</v>
      </c>
      <c r="B155" s="59" t="s">
        <v>171</v>
      </c>
      <c r="C155" s="60" t="s">
        <v>46</v>
      </c>
      <c r="D155" s="100">
        <v>10</v>
      </c>
      <c r="E155" s="70"/>
      <c r="F155" s="107"/>
    </row>
    <row r="156" spans="1:6" s="61" customFormat="1" ht="12.75">
      <c r="A156" s="60">
        <v>50</v>
      </c>
      <c r="B156" s="59" t="s">
        <v>172</v>
      </c>
      <c r="C156" s="60" t="s">
        <v>46</v>
      </c>
      <c r="D156" s="100">
        <v>2</v>
      </c>
      <c r="E156" s="70"/>
      <c r="F156" s="107"/>
    </row>
    <row r="157" spans="1:6" s="61" customFormat="1" ht="12.75">
      <c r="A157" s="60">
        <v>51</v>
      </c>
      <c r="B157" s="59" t="s">
        <v>173</v>
      </c>
      <c r="C157" s="60" t="s">
        <v>33</v>
      </c>
      <c r="D157" s="100">
        <v>120</v>
      </c>
      <c r="E157" s="70"/>
      <c r="F157" s="107"/>
    </row>
    <row r="158" spans="1:6" s="61" customFormat="1" ht="38.25">
      <c r="A158" s="60">
        <v>52</v>
      </c>
      <c r="B158" s="59" t="s">
        <v>174</v>
      </c>
      <c r="C158" s="60" t="s">
        <v>178</v>
      </c>
      <c r="D158" s="100">
        <v>1</v>
      </c>
      <c r="E158" s="70"/>
      <c r="F158" s="107"/>
    </row>
    <row r="159" spans="1:6" s="61" customFormat="1" ht="12.75">
      <c r="A159" s="60">
        <v>53</v>
      </c>
      <c r="B159" s="59" t="s">
        <v>175</v>
      </c>
      <c r="C159" s="60" t="s">
        <v>178</v>
      </c>
      <c r="D159" s="100">
        <v>1</v>
      </c>
      <c r="E159" s="70"/>
      <c r="F159" s="107"/>
    </row>
    <row r="160" spans="1:6" s="61" customFormat="1" ht="12.75">
      <c r="A160" s="60">
        <v>54</v>
      </c>
      <c r="B160" s="59" t="s">
        <v>176</v>
      </c>
      <c r="C160" s="60" t="s">
        <v>46</v>
      </c>
      <c r="D160" s="100">
        <v>10</v>
      </c>
      <c r="E160" s="70"/>
      <c r="F160" s="107"/>
    </row>
    <row r="161" spans="1:6" s="61" customFormat="1" ht="12.75">
      <c r="A161" s="60">
        <v>55</v>
      </c>
      <c r="B161" s="59" t="s">
        <v>177</v>
      </c>
      <c r="C161" s="60" t="s">
        <v>46</v>
      </c>
      <c r="D161" s="100">
        <v>10</v>
      </c>
      <c r="E161" s="70"/>
      <c r="F161" s="107"/>
    </row>
    <row r="162" spans="1:6" s="61" customFormat="1" ht="12.75">
      <c r="A162" s="60"/>
      <c r="B162" s="102" t="s">
        <v>179</v>
      </c>
      <c r="C162" s="60"/>
      <c r="D162" s="103"/>
      <c r="E162" s="104"/>
      <c r="F162" s="105"/>
    </row>
    <row r="163" spans="1:6" s="61" customFormat="1" ht="25.5">
      <c r="A163" s="60">
        <v>56</v>
      </c>
      <c r="B163" s="59" t="s">
        <v>180</v>
      </c>
      <c r="C163" s="60" t="s">
        <v>46</v>
      </c>
      <c r="D163" s="100">
        <v>9</v>
      </c>
      <c r="E163" s="70"/>
      <c r="F163" s="107"/>
    </row>
    <row r="164" spans="1:6" s="61" customFormat="1" ht="25.5">
      <c r="A164" s="60">
        <v>57</v>
      </c>
      <c r="B164" s="59" t="s">
        <v>181</v>
      </c>
      <c r="C164" s="60" t="s">
        <v>46</v>
      </c>
      <c r="D164" s="100">
        <v>9</v>
      </c>
      <c r="E164" s="70"/>
      <c r="F164" s="107"/>
    </row>
    <row r="165" spans="1:6" s="61" customFormat="1" ht="38.25">
      <c r="A165" s="60">
        <v>58</v>
      </c>
      <c r="B165" s="59" t="s">
        <v>182</v>
      </c>
      <c r="C165" s="60" t="s">
        <v>46</v>
      </c>
      <c r="D165" s="100">
        <v>4</v>
      </c>
      <c r="E165" s="70"/>
      <c r="F165" s="107"/>
    </row>
    <row r="166" spans="1:6" s="61" customFormat="1" ht="25.5">
      <c r="A166" s="60">
        <v>59</v>
      </c>
      <c r="B166" s="59" t="s">
        <v>183</v>
      </c>
      <c r="C166" s="60" t="s">
        <v>46</v>
      </c>
      <c r="D166" s="100">
        <v>1</v>
      </c>
      <c r="E166" s="70"/>
      <c r="F166" s="107"/>
    </row>
    <row r="167" spans="1:6" s="61" customFormat="1" ht="38.25">
      <c r="A167" s="60">
        <v>60</v>
      </c>
      <c r="B167" s="59" t="s">
        <v>184</v>
      </c>
      <c r="C167" s="60" t="s">
        <v>46</v>
      </c>
      <c r="D167" s="100">
        <v>1</v>
      </c>
      <c r="E167" s="70"/>
      <c r="F167" s="107"/>
    </row>
    <row r="168" spans="1:6" s="61" customFormat="1" ht="12.75">
      <c r="A168" s="60">
        <v>61</v>
      </c>
      <c r="B168" s="59" t="s">
        <v>185</v>
      </c>
      <c r="C168" s="60" t="s">
        <v>46</v>
      </c>
      <c r="D168" s="100">
        <v>1</v>
      </c>
      <c r="E168" s="70"/>
      <c r="F168" s="107"/>
    </row>
    <row r="169" spans="1:6" s="61" customFormat="1" ht="25.5">
      <c r="A169" s="60">
        <v>62</v>
      </c>
      <c r="B169" s="59" t="s">
        <v>186</v>
      </c>
      <c r="C169" s="60" t="s">
        <v>46</v>
      </c>
      <c r="D169" s="100">
        <v>9</v>
      </c>
      <c r="E169" s="70"/>
      <c r="F169" s="107"/>
    </row>
    <row r="170" spans="1:6" s="61" customFormat="1" ht="25.5">
      <c r="A170" s="60">
        <v>63</v>
      </c>
      <c r="B170" s="59" t="s">
        <v>187</v>
      </c>
      <c r="C170" s="60" t="s">
        <v>46</v>
      </c>
      <c r="D170" s="100">
        <v>18</v>
      </c>
      <c r="E170" s="70"/>
      <c r="F170" s="107"/>
    </row>
    <row r="171" spans="1:6" s="61" customFormat="1" ht="12.75">
      <c r="A171" s="60">
        <v>64</v>
      </c>
      <c r="B171" s="59" t="s">
        <v>188</v>
      </c>
      <c r="C171" s="60" t="s">
        <v>33</v>
      </c>
      <c r="D171" s="100">
        <v>30</v>
      </c>
      <c r="E171" s="70"/>
      <c r="F171" s="107"/>
    </row>
    <row r="172" spans="1:6" s="61" customFormat="1" ht="12.75">
      <c r="A172" s="60">
        <v>65</v>
      </c>
      <c r="B172" s="59" t="s">
        <v>189</v>
      </c>
      <c r="C172" s="60" t="s">
        <v>33</v>
      </c>
      <c r="D172" s="100">
        <v>80</v>
      </c>
      <c r="E172" s="70"/>
      <c r="F172" s="107"/>
    </row>
    <row r="173" spans="1:6" s="61" customFormat="1" ht="12.75">
      <c r="A173" s="60">
        <v>66</v>
      </c>
      <c r="B173" s="59" t="s">
        <v>190</v>
      </c>
      <c r="C173" s="60" t="s">
        <v>33</v>
      </c>
      <c r="D173" s="100">
        <v>40</v>
      </c>
      <c r="E173" s="70"/>
      <c r="F173" s="107"/>
    </row>
    <row r="174" spans="1:6" s="61" customFormat="1" ht="12.75">
      <c r="A174" s="60">
        <v>67</v>
      </c>
      <c r="B174" s="59" t="s">
        <v>191</v>
      </c>
      <c r="C174" s="60" t="s">
        <v>46</v>
      </c>
      <c r="D174" s="100">
        <v>10</v>
      </c>
      <c r="E174" s="70"/>
      <c r="F174" s="107"/>
    </row>
    <row r="175" spans="1:6" s="61" customFormat="1" ht="12.75">
      <c r="A175" s="60">
        <v>68</v>
      </c>
      <c r="B175" s="59" t="s">
        <v>192</v>
      </c>
      <c r="C175" s="60" t="s">
        <v>46</v>
      </c>
      <c r="D175" s="100">
        <v>1</v>
      </c>
      <c r="E175" s="70"/>
      <c r="F175" s="107"/>
    </row>
    <row r="176" spans="1:6" s="61" customFormat="1" ht="12.75">
      <c r="A176" s="60">
        <v>69</v>
      </c>
      <c r="B176" s="59" t="s">
        <v>193</v>
      </c>
      <c r="C176" s="60" t="s">
        <v>46</v>
      </c>
      <c r="D176" s="100">
        <v>10</v>
      </c>
      <c r="E176" s="70"/>
      <c r="F176" s="107"/>
    </row>
    <row r="177" spans="1:6" s="61" customFormat="1" ht="12.75">
      <c r="A177" s="60">
        <v>70</v>
      </c>
      <c r="B177" s="59" t="s">
        <v>194</v>
      </c>
      <c r="C177" s="60" t="s">
        <v>46</v>
      </c>
      <c r="D177" s="100">
        <v>1</v>
      </c>
      <c r="E177" s="70"/>
      <c r="F177" s="107"/>
    </row>
    <row r="178" spans="1:6" s="61" customFormat="1" ht="12.75">
      <c r="A178" s="60">
        <v>71</v>
      </c>
      <c r="B178" s="59" t="s">
        <v>196</v>
      </c>
      <c r="C178" s="60" t="s">
        <v>46</v>
      </c>
      <c r="D178" s="100">
        <v>30</v>
      </c>
      <c r="E178" s="70"/>
      <c r="F178" s="107"/>
    </row>
    <row r="179" spans="1:6" s="61" customFormat="1" ht="12.75">
      <c r="A179" s="60">
        <v>72</v>
      </c>
      <c r="B179" s="59" t="s">
        <v>195</v>
      </c>
      <c r="C179" s="60" t="s">
        <v>46</v>
      </c>
      <c r="D179" s="100">
        <v>6</v>
      </c>
      <c r="E179" s="70"/>
      <c r="F179" s="107"/>
    </row>
    <row r="180" spans="1:6" s="61" customFormat="1" ht="12.75">
      <c r="A180" s="60">
        <v>73</v>
      </c>
      <c r="B180" s="59" t="s">
        <v>197</v>
      </c>
      <c r="C180" s="60" t="s">
        <v>46</v>
      </c>
      <c r="D180" s="100">
        <v>10</v>
      </c>
      <c r="E180" s="70"/>
      <c r="F180" s="107"/>
    </row>
    <row r="181" spans="1:6" s="61" customFormat="1" ht="12.75">
      <c r="A181" s="60">
        <v>74</v>
      </c>
      <c r="B181" s="59" t="s">
        <v>201</v>
      </c>
      <c r="C181" s="60" t="s">
        <v>46</v>
      </c>
      <c r="D181" s="100">
        <v>2</v>
      </c>
      <c r="E181" s="70"/>
      <c r="F181" s="107"/>
    </row>
    <row r="182" spans="1:6" s="61" customFormat="1" ht="12.75">
      <c r="A182" s="60">
        <v>75</v>
      </c>
      <c r="B182" s="59" t="s">
        <v>198</v>
      </c>
      <c r="C182" s="60" t="s">
        <v>46</v>
      </c>
      <c r="D182" s="100">
        <v>2</v>
      </c>
      <c r="E182" s="70"/>
      <c r="F182" s="107"/>
    </row>
    <row r="183" spans="1:6" s="61" customFormat="1" ht="12.75">
      <c r="A183" s="60">
        <v>76</v>
      </c>
      <c r="B183" s="59" t="s">
        <v>199</v>
      </c>
      <c r="C183" s="60" t="s">
        <v>46</v>
      </c>
      <c r="D183" s="100">
        <v>2</v>
      </c>
      <c r="E183" s="70"/>
      <c r="F183" s="107"/>
    </row>
    <row r="184" spans="1:6" s="61" customFormat="1" ht="12.75">
      <c r="A184" s="60">
        <v>77</v>
      </c>
      <c r="B184" s="59" t="s">
        <v>200</v>
      </c>
      <c r="C184" s="60" t="s">
        <v>46</v>
      </c>
      <c r="D184" s="100">
        <v>1</v>
      </c>
      <c r="E184" s="70"/>
      <c r="F184" s="107"/>
    </row>
    <row r="185" spans="1:6" s="61" customFormat="1" ht="12.75">
      <c r="A185" s="60">
        <v>78</v>
      </c>
      <c r="B185" s="59" t="s">
        <v>202</v>
      </c>
      <c r="C185" s="60" t="s">
        <v>46</v>
      </c>
      <c r="D185" s="100">
        <v>1</v>
      </c>
      <c r="E185" s="70"/>
      <c r="F185" s="107"/>
    </row>
    <row r="186" spans="1:6" s="61" customFormat="1" ht="12.75">
      <c r="A186" s="60">
        <v>79</v>
      </c>
      <c r="B186" s="59" t="s">
        <v>203</v>
      </c>
      <c r="C186" s="60" t="s">
        <v>46</v>
      </c>
      <c r="D186" s="100">
        <v>3</v>
      </c>
      <c r="E186" s="70"/>
      <c r="F186" s="107"/>
    </row>
    <row r="187" spans="1:6" s="61" customFormat="1" ht="12.75">
      <c r="A187" s="60">
        <v>80</v>
      </c>
      <c r="B187" s="59" t="s">
        <v>204</v>
      </c>
      <c r="C187" s="60" t="s">
        <v>46</v>
      </c>
      <c r="D187" s="100">
        <v>1</v>
      </c>
      <c r="E187" s="70"/>
      <c r="F187" s="107"/>
    </row>
    <row r="188" spans="1:6" s="61" customFormat="1" ht="12.75">
      <c r="A188" s="60">
        <v>81</v>
      </c>
      <c r="B188" s="59" t="s">
        <v>205</v>
      </c>
      <c r="C188" s="60" t="s">
        <v>46</v>
      </c>
      <c r="D188" s="100">
        <v>1</v>
      </c>
      <c r="E188" s="70"/>
      <c r="F188" s="107"/>
    </row>
    <row r="189" spans="1:6" s="61" customFormat="1" ht="12.75">
      <c r="A189" s="60">
        <v>82</v>
      </c>
      <c r="B189" s="59" t="s">
        <v>208</v>
      </c>
      <c r="C189" s="60" t="s">
        <v>46</v>
      </c>
      <c r="D189" s="100">
        <v>1</v>
      </c>
      <c r="E189" s="70"/>
      <c r="F189" s="107"/>
    </row>
    <row r="190" spans="1:6" s="61" customFormat="1" ht="12.75">
      <c r="A190" s="60">
        <v>83</v>
      </c>
      <c r="B190" s="59" t="s">
        <v>206</v>
      </c>
      <c r="C190" s="60" t="s">
        <v>46</v>
      </c>
      <c r="D190" s="100">
        <v>9</v>
      </c>
      <c r="E190" s="70"/>
      <c r="F190" s="107"/>
    </row>
    <row r="191" spans="1:6" s="61" customFormat="1" ht="12.75">
      <c r="A191" s="60">
        <v>84</v>
      </c>
      <c r="B191" s="59" t="s">
        <v>207</v>
      </c>
      <c r="C191" s="60" t="s">
        <v>46</v>
      </c>
      <c r="D191" s="100">
        <v>18</v>
      </c>
      <c r="E191" s="70"/>
      <c r="F191" s="107"/>
    </row>
    <row r="192" spans="1:6" s="61" customFormat="1" ht="12.75">
      <c r="A192" s="60">
        <v>85</v>
      </c>
      <c r="B192" s="59" t="s">
        <v>209</v>
      </c>
      <c r="C192" s="60" t="s">
        <v>33</v>
      </c>
      <c r="D192" s="100">
        <v>30</v>
      </c>
      <c r="E192" s="70"/>
      <c r="F192" s="107"/>
    </row>
    <row r="193" spans="1:6" s="61" customFormat="1" ht="12.75">
      <c r="A193" s="60">
        <v>86</v>
      </c>
      <c r="B193" s="59" t="s">
        <v>210</v>
      </c>
      <c r="C193" s="60" t="s">
        <v>46</v>
      </c>
      <c r="D193" s="100">
        <v>4</v>
      </c>
      <c r="E193" s="70"/>
      <c r="F193" s="107"/>
    </row>
    <row r="194" spans="1:6" s="61" customFormat="1" ht="12.75">
      <c r="A194" s="60">
        <v>87</v>
      </c>
      <c r="B194" s="59" t="s">
        <v>211</v>
      </c>
      <c r="C194" s="60" t="s">
        <v>46</v>
      </c>
      <c r="D194" s="100">
        <v>9</v>
      </c>
      <c r="E194" s="70"/>
      <c r="F194" s="107"/>
    </row>
    <row r="195" spans="1:6" s="61" customFormat="1" ht="12.75">
      <c r="A195" s="60">
        <v>88</v>
      </c>
      <c r="B195" s="59" t="s">
        <v>212</v>
      </c>
      <c r="C195" s="60" t="s">
        <v>46</v>
      </c>
      <c r="D195" s="100">
        <v>9</v>
      </c>
      <c r="E195" s="70"/>
      <c r="F195" s="107"/>
    </row>
    <row r="196" spans="1:6" s="61" customFormat="1" ht="12.75">
      <c r="A196" s="60">
        <v>89</v>
      </c>
      <c r="B196" s="59" t="s">
        <v>213</v>
      </c>
      <c r="C196" s="60" t="s">
        <v>46</v>
      </c>
      <c r="D196" s="100">
        <v>9</v>
      </c>
      <c r="E196" s="70"/>
      <c r="F196" s="107"/>
    </row>
    <row r="197" spans="1:6" s="61" customFormat="1" ht="12.75">
      <c r="A197" s="60">
        <v>90</v>
      </c>
      <c r="B197" s="59" t="s">
        <v>215</v>
      </c>
      <c r="C197" s="60" t="s">
        <v>46</v>
      </c>
      <c r="D197" s="100">
        <v>9</v>
      </c>
      <c r="E197" s="70"/>
      <c r="F197" s="107"/>
    </row>
    <row r="198" spans="1:6" s="61" customFormat="1" ht="12.75">
      <c r="A198" s="60">
        <v>91</v>
      </c>
      <c r="B198" s="59" t="s">
        <v>214</v>
      </c>
      <c r="C198" s="60" t="s">
        <v>33</v>
      </c>
      <c r="D198" s="100">
        <v>80</v>
      </c>
      <c r="E198" s="70"/>
      <c r="F198" s="107"/>
    </row>
    <row r="199" spans="1:6" s="61" customFormat="1" ht="12.75">
      <c r="A199" s="60">
        <v>92</v>
      </c>
      <c r="B199" s="59" t="s">
        <v>216</v>
      </c>
      <c r="C199" s="60" t="s">
        <v>33</v>
      </c>
      <c r="D199" s="100">
        <v>30</v>
      </c>
      <c r="E199" s="70"/>
      <c r="F199" s="107"/>
    </row>
    <row r="200" spans="1:6" s="61" customFormat="1" ht="12.75">
      <c r="A200" s="60">
        <v>93</v>
      </c>
      <c r="B200" s="59" t="s">
        <v>217</v>
      </c>
      <c r="C200" s="60" t="s">
        <v>33</v>
      </c>
      <c r="D200" s="100">
        <v>40</v>
      </c>
      <c r="E200" s="70"/>
      <c r="F200" s="107"/>
    </row>
    <row r="201" spans="1:6" s="61" customFormat="1" ht="12.75">
      <c r="A201" s="60">
        <v>94</v>
      </c>
      <c r="B201" s="59" t="s">
        <v>176</v>
      </c>
      <c r="C201" s="60" t="s">
        <v>46</v>
      </c>
      <c r="D201" s="100">
        <v>10</v>
      </c>
      <c r="E201" s="70"/>
      <c r="F201" s="107"/>
    </row>
    <row r="202" spans="1:6" s="61" customFormat="1" ht="12.75">
      <c r="A202" s="60">
        <v>95</v>
      </c>
      <c r="B202" s="59" t="s">
        <v>218</v>
      </c>
      <c r="C202" s="60" t="s">
        <v>46</v>
      </c>
      <c r="D202" s="100">
        <v>10</v>
      </c>
      <c r="E202" s="70"/>
      <c r="F202" s="107"/>
    </row>
    <row r="203" spans="1:6" s="61" customFormat="1" ht="12.75">
      <c r="A203" s="60">
        <v>96</v>
      </c>
      <c r="B203" s="59" t="s">
        <v>175</v>
      </c>
      <c r="C203" s="60" t="s">
        <v>178</v>
      </c>
      <c r="D203" s="100">
        <v>1</v>
      </c>
      <c r="E203" s="70"/>
      <c r="F203" s="107"/>
    </row>
    <row r="204" spans="1:6" s="61" customFormat="1" ht="15">
      <c r="A204" s="60"/>
      <c r="B204" s="135" t="s">
        <v>108</v>
      </c>
      <c r="C204" s="136"/>
      <c r="D204" s="136"/>
      <c r="E204" s="137"/>
      <c r="F204" s="93"/>
    </row>
    <row r="205" spans="1:6" s="61" customFormat="1" ht="15" thickBot="1">
      <c r="A205" s="60"/>
      <c r="B205" s="27" t="s">
        <v>219</v>
      </c>
      <c r="C205" s="94"/>
      <c r="D205" s="95"/>
      <c r="E205" s="96"/>
      <c r="F205" s="97"/>
    </row>
    <row r="206" spans="1:6" s="61" customFormat="1" ht="13.5" thickTop="1">
      <c r="A206" s="60"/>
      <c r="B206" s="102" t="s">
        <v>220</v>
      </c>
      <c r="C206" s="60"/>
      <c r="D206" s="100"/>
      <c r="E206" s="106"/>
      <c r="F206" s="107"/>
    </row>
    <row r="207" spans="1:6" s="61" customFormat="1" ht="25.5">
      <c r="A207" s="60">
        <v>1</v>
      </c>
      <c r="B207" s="59" t="s">
        <v>311</v>
      </c>
      <c r="C207" s="60" t="s">
        <v>46</v>
      </c>
      <c r="D207" s="100">
        <v>1</v>
      </c>
      <c r="E207" s="70"/>
      <c r="F207" s="107"/>
    </row>
    <row r="208" spans="1:6" s="61" customFormat="1" ht="63.75">
      <c r="A208" s="60">
        <v>2</v>
      </c>
      <c r="B208" s="59" t="s">
        <v>312</v>
      </c>
      <c r="C208" s="60" t="s">
        <v>46</v>
      </c>
      <c r="D208" s="100">
        <v>1</v>
      </c>
      <c r="E208" s="70"/>
      <c r="F208" s="107"/>
    </row>
    <row r="209" spans="1:6" s="61" customFormat="1" ht="12.75">
      <c r="A209" s="60"/>
      <c r="B209" s="102" t="s">
        <v>221</v>
      </c>
      <c r="C209" s="60"/>
      <c r="D209" s="103"/>
      <c r="E209" s="104"/>
      <c r="F209" s="105"/>
    </row>
    <row r="210" spans="1:6" s="61" customFormat="1" ht="14.25">
      <c r="A210" s="60">
        <v>3</v>
      </c>
      <c r="B210" s="59" t="s">
        <v>222</v>
      </c>
      <c r="C210" s="60" t="s">
        <v>33</v>
      </c>
      <c r="D210" s="100">
        <v>505</v>
      </c>
      <c r="E210" s="70"/>
      <c r="F210" s="107"/>
    </row>
    <row r="211" spans="1:6" s="61" customFormat="1" ht="14.25">
      <c r="A211" s="60">
        <v>4</v>
      </c>
      <c r="B211" s="59" t="s">
        <v>223</v>
      </c>
      <c r="C211" s="60" t="s">
        <v>33</v>
      </c>
      <c r="D211" s="100">
        <v>2120</v>
      </c>
      <c r="E211" s="70"/>
      <c r="F211" s="107"/>
    </row>
    <row r="212" spans="1:6" s="61" customFormat="1" ht="14.25">
      <c r="A212" s="60">
        <v>5</v>
      </c>
      <c r="B212" s="59" t="s">
        <v>224</v>
      </c>
      <c r="C212" s="60" t="s">
        <v>33</v>
      </c>
      <c r="D212" s="100">
        <v>1990</v>
      </c>
      <c r="E212" s="70"/>
      <c r="F212" s="107"/>
    </row>
    <row r="213" spans="1:6" s="61" customFormat="1" ht="14.25">
      <c r="A213" s="60">
        <v>6</v>
      </c>
      <c r="B213" s="59" t="s">
        <v>225</v>
      </c>
      <c r="C213" s="60" t="s">
        <v>33</v>
      </c>
      <c r="D213" s="100">
        <v>50</v>
      </c>
      <c r="E213" s="70"/>
      <c r="F213" s="107"/>
    </row>
    <row r="214" spans="1:6" s="61" customFormat="1" ht="14.25">
      <c r="A214" s="60">
        <v>7</v>
      </c>
      <c r="B214" s="59" t="s">
        <v>226</v>
      </c>
      <c r="C214" s="60" t="s">
        <v>33</v>
      </c>
      <c r="D214" s="100">
        <v>80</v>
      </c>
      <c r="E214" s="70"/>
      <c r="F214" s="107"/>
    </row>
    <row r="215" spans="1:6" s="61" customFormat="1" ht="14.25">
      <c r="A215" s="60">
        <v>8</v>
      </c>
      <c r="B215" s="59" t="s">
        <v>227</v>
      </c>
      <c r="C215" s="60" t="s">
        <v>33</v>
      </c>
      <c r="D215" s="100">
        <v>320</v>
      </c>
      <c r="E215" s="70"/>
      <c r="F215" s="107"/>
    </row>
    <row r="216" spans="1:6" s="61" customFormat="1" ht="12.75">
      <c r="A216" s="60">
        <v>9</v>
      </c>
      <c r="B216" s="59" t="s">
        <v>228</v>
      </c>
      <c r="C216" s="60" t="s">
        <v>33</v>
      </c>
      <c r="D216" s="100">
        <v>4560</v>
      </c>
      <c r="E216" s="70"/>
      <c r="F216" s="107"/>
    </row>
    <row r="217" spans="1:6" s="61" customFormat="1" ht="25.5">
      <c r="A217" s="60">
        <v>10</v>
      </c>
      <c r="B217" s="59" t="s">
        <v>229</v>
      </c>
      <c r="C217" s="60" t="s">
        <v>33</v>
      </c>
      <c r="D217" s="100">
        <v>100</v>
      </c>
      <c r="E217" s="70"/>
      <c r="F217" s="107"/>
    </row>
    <row r="218" spans="1:6" s="61" customFormat="1" ht="25.5">
      <c r="A218" s="60">
        <v>11</v>
      </c>
      <c r="B218" s="113" t="s">
        <v>314</v>
      </c>
      <c r="C218" s="60" t="s">
        <v>46</v>
      </c>
      <c r="D218" s="100">
        <v>118</v>
      </c>
      <c r="E218" s="70"/>
      <c r="F218" s="107"/>
    </row>
    <row r="219" spans="1:6" s="61" customFormat="1" ht="12.75">
      <c r="A219" s="60">
        <v>12</v>
      </c>
      <c r="B219" s="59" t="s">
        <v>230</v>
      </c>
      <c r="C219" s="60" t="s">
        <v>33</v>
      </c>
      <c r="D219" s="100">
        <v>4665</v>
      </c>
      <c r="E219" s="70"/>
      <c r="F219" s="107"/>
    </row>
    <row r="220" spans="1:6" s="61" customFormat="1" ht="12.75">
      <c r="A220" s="60"/>
      <c r="B220" s="102" t="s">
        <v>231</v>
      </c>
      <c r="C220" s="60"/>
      <c r="D220" s="103"/>
      <c r="E220" s="104"/>
      <c r="F220" s="105"/>
    </row>
    <row r="221" spans="1:6" s="61" customFormat="1" ht="12.75">
      <c r="A221" s="60">
        <v>13</v>
      </c>
      <c r="B221" s="59" t="s">
        <v>232</v>
      </c>
      <c r="C221" s="60" t="s">
        <v>46</v>
      </c>
      <c r="D221" s="100">
        <v>171</v>
      </c>
      <c r="E221" s="70"/>
      <c r="F221" s="107"/>
    </row>
    <row r="222" spans="1:6" s="61" customFormat="1" ht="12.75">
      <c r="A222" s="60">
        <v>14</v>
      </c>
      <c r="B222" s="59" t="s">
        <v>233</v>
      </c>
      <c r="C222" s="60" t="s">
        <v>46</v>
      </c>
      <c r="D222" s="100">
        <v>41</v>
      </c>
      <c r="E222" s="70"/>
      <c r="F222" s="107"/>
    </row>
    <row r="223" spans="1:6" s="61" customFormat="1" ht="25.5">
      <c r="A223" s="60">
        <v>15</v>
      </c>
      <c r="B223" s="59" t="s">
        <v>234</v>
      </c>
      <c r="C223" s="60" t="s">
        <v>46</v>
      </c>
      <c r="D223" s="100">
        <v>107</v>
      </c>
      <c r="E223" s="70"/>
      <c r="F223" s="107"/>
    </row>
    <row r="224" spans="1:6" s="61" customFormat="1" ht="25.5">
      <c r="A224" s="60">
        <v>16</v>
      </c>
      <c r="B224" s="59" t="s">
        <v>235</v>
      </c>
      <c r="C224" s="60" t="s">
        <v>46</v>
      </c>
      <c r="D224" s="100">
        <v>11</v>
      </c>
      <c r="E224" s="70"/>
      <c r="F224" s="107"/>
    </row>
    <row r="225" spans="1:6" s="61" customFormat="1" ht="25.5">
      <c r="A225" s="60">
        <v>17</v>
      </c>
      <c r="B225" s="114" t="s">
        <v>315</v>
      </c>
      <c r="C225" s="60" t="s">
        <v>46</v>
      </c>
      <c r="D225" s="100">
        <v>107</v>
      </c>
      <c r="E225" s="70"/>
      <c r="F225" s="107"/>
    </row>
    <row r="226" spans="1:6" s="61" customFormat="1" ht="25.5">
      <c r="A226" s="60">
        <v>18</v>
      </c>
      <c r="B226" s="113" t="s">
        <v>316</v>
      </c>
      <c r="C226" s="60" t="s">
        <v>46</v>
      </c>
      <c r="D226" s="100">
        <v>11</v>
      </c>
      <c r="E226" s="70"/>
      <c r="F226" s="107"/>
    </row>
    <row r="227" spans="1:6" s="61" customFormat="1" ht="12.75">
      <c r="A227" s="60"/>
      <c r="B227" s="102" t="s">
        <v>236</v>
      </c>
      <c r="C227" s="60"/>
      <c r="D227" s="100"/>
      <c r="E227" s="70"/>
      <c r="F227" s="107"/>
    </row>
    <row r="228" spans="1:6" s="61" customFormat="1" ht="25.5">
      <c r="A228" s="60">
        <v>19</v>
      </c>
      <c r="B228" s="59" t="s">
        <v>237</v>
      </c>
      <c r="C228" s="60" t="s">
        <v>46</v>
      </c>
      <c r="D228" s="100">
        <v>23</v>
      </c>
      <c r="E228" s="70"/>
      <c r="F228" s="107"/>
    </row>
    <row r="229" spans="1:6" s="61" customFormat="1" ht="25.5">
      <c r="A229" s="60">
        <v>20</v>
      </c>
      <c r="B229" s="59" t="s">
        <v>238</v>
      </c>
      <c r="C229" s="60" t="s">
        <v>46</v>
      </c>
      <c r="D229" s="100">
        <v>1</v>
      </c>
      <c r="E229" s="70"/>
      <c r="F229" s="107"/>
    </row>
    <row r="230" spans="1:6" s="61" customFormat="1" ht="12.75">
      <c r="A230" s="60">
        <v>21</v>
      </c>
      <c r="B230" s="59" t="s">
        <v>239</v>
      </c>
      <c r="C230" s="60" t="s">
        <v>46</v>
      </c>
      <c r="D230" s="100">
        <v>118</v>
      </c>
      <c r="E230" s="70"/>
      <c r="F230" s="107"/>
    </row>
    <row r="231" spans="1:6" s="61" customFormat="1" ht="12.75">
      <c r="A231" s="60">
        <v>22</v>
      </c>
      <c r="B231" s="59" t="s">
        <v>240</v>
      </c>
      <c r="C231" s="60" t="s">
        <v>33</v>
      </c>
      <c r="D231" s="100">
        <v>118</v>
      </c>
      <c r="E231" s="70"/>
      <c r="F231" s="107"/>
    </row>
    <row r="232" spans="1:6" s="61" customFormat="1" ht="12.75">
      <c r="A232" s="60">
        <v>25</v>
      </c>
      <c r="B232" s="102" t="s">
        <v>241</v>
      </c>
      <c r="C232" s="60"/>
      <c r="D232" s="100"/>
      <c r="E232" s="70"/>
      <c r="F232" s="107"/>
    </row>
    <row r="233" spans="1:6" s="61" customFormat="1" ht="25.5">
      <c r="A233" s="60">
        <v>26</v>
      </c>
      <c r="B233" s="59" t="s">
        <v>308</v>
      </c>
      <c r="C233" s="60" t="s">
        <v>46</v>
      </c>
      <c r="D233" s="100">
        <v>2</v>
      </c>
      <c r="E233" s="70"/>
      <c r="F233" s="107"/>
    </row>
    <row r="234" spans="1:6" s="61" customFormat="1" ht="12.75">
      <c r="A234" s="60">
        <v>27</v>
      </c>
      <c r="B234" s="59" t="s">
        <v>242</v>
      </c>
      <c r="C234" s="60" t="s">
        <v>33</v>
      </c>
      <c r="D234" s="100">
        <v>4560</v>
      </c>
      <c r="E234" s="70"/>
      <c r="F234" s="107"/>
    </row>
    <row r="235" spans="1:6" s="61" customFormat="1" ht="12.75">
      <c r="A235" s="60">
        <v>28</v>
      </c>
      <c r="B235" s="59" t="s">
        <v>243</v>
      </c>
      <c r="C235" s="60" t="s">
        <v>46</v>
      </c>
      <c r="D235" s="100">
        <v>107</v>
      </c>
      <c r="E235" s="70"/>
      <c r="F235" s="107"/>
    </row>
    <row r="236" spans="1:6" s="61" customFormat="1" ht="12.75">
      <c r="A236" s="60">
        <v>29</v>
      </c>
      <c r="B236" s="59" t="s">
        <v>244</v>
      </c>
      <c r="C236" s="60" t="s">
        <v>46</v>
      </c>
      <c r="D236" s="100">
        <v>11</v>
      </c>
      <c r="E236" s="70"/>
      <c r="F236" s="107"/>
    </row>
    <row r="237" spans="1:6" s="61" customFormat="1" ht="12.75">
      <c r="A237" s="60">
        <v>30</v>
      </c>
      <c r="B237" s="59" t="s">
        <v>245</v>
      </c>
      <c r="C237" s="60" t="s">
        <v>46</v>
      </c>
      <c r="D237" s="100">
        <v>212</v>
      </c>
      <c r="E237" s="70"/>
      <c r="F237" s="107"/>
    </row>
    <row r="238" spans="1:6" s="61" customFormat="1" ht="12.75">
      <c r="A238" s="60">
        <v>31</v>
      </c>
      <c r="B238" s="59" t="s">
        <v>246</v>
      </c>
      <c r="C238" s="60" t="s">
        <v>46</v>
      </c>
      <c r="D238" s="100">
        <v>118</v>
      </c>
      <c r="E238" s="70"/>
      <c r="F238" s="107"/>
    </row>
    <row r="239" spans="1:6" s="61" customFormat="1" ht="12.75">
      <c r="A239" s="60">
        <v>32</v>
      </c>
      <c r="B239" s="59" t="s">
        <v>247</v>
      </c>
      <c r="C239" s="60" t="s">
        <v>46</v>
      </c>
      <c r="D239" s="100">
        <v>1</v>
      </c>
      <c r="E239" s="70"/>
      <c r="F239" s="107"/>
    </row>
    <row r="240" spans="1:6" s="61" customFormat="1" ht="25.5">
      <c r="A240" s="60">
        <v>33</v>
      </c>
      <c r="B240" s="59" t="s">
        <v>248</v>
      </c>
      <c r="C240" s="60" t="s">
        <v>46</v>
      </c>
      <c r="D240" s="100">
        <v>1</v>
      </c>
      <c r="E240" s="70"/>
      <c r="F240" s="107"/>
    </row>
    <row r="241" spans="1:6" s="61" customFormat="1" ht="25.5">
      <c r="A241" s="60">
        <v>34</v>
      </c>
      <c r="B241" s="59" t="s">
        <v>249</v>
      </c>
      <c r="C241" s="60" t="s">
        <v>46</v>
      </c>
      <c r="D241" s="100">
        <v>1</v>
      </c>
      <c r="E241" s="70"/>
      <c r="F241" s="107"/>
    </row>
    <row r="242" spans="1:6" s="61" customFormat="1" ht="25.5">
      <c r="A242" s="60">
        <v>35</v>
      </c>
      <c r="B242" s="59" t="s">
        <v>250</v>
      </c>
      <c r="C242" s="60" t="s">
        <v>46</v>
      </c>
      <c r="D242" s="100">
        <v>1</v>
      </c>
      <c r="E242" s="70"/>
      <c r="F242" s="107"/>
    </row>
    <row r="243" spans="1:6" s="61" customFormat="1" ht="12.75">
      <c r="A243" s="60">
        <v>36</v>
      </c>
      <c r="B243" s="59" t="s">
        <v>351</v>
      </c>
      <c r="C243" s="60" t="s">
        <v>148</v>
      </c>
      <c r="D243" s="100">
        <v>80</v>
      </c>
      <c r="E243" s="70"/>
      <c r="F243" s="107"/>
    </row>
    <row r="244" spans="1:6" s="61" customFormat="1" ht="25.5">
      <c r="A244" s="60">
        <v>37</v>
      </c>
      <c r="B244" s="59" t="s">
        <v>350</v>
      </c>
      <c r="C244" s="60" t="s">
        <v>148</v>
      </c>
      <c r="D244" s="100">
        <v>1980</v>
      </c>
      <c r="E244" s="70"/>
      <c r="F244" s="107"/>
    </row>
    <row r="245" spans="1:6" s="61" customFormat="1" ht="12.75">
      <c r="A245" s="60">
        <v>38</v>
      </c>
      <c r="B245" s="59" t="s">
        <v>251</v>
      </c>
      <c r="C245" s="60" t="s">
        <v>148</v>
      </c>
      <c r="D245" s="100">
        <v>198</v>
      </c>
      <c r="E245" s="70"/>
      <c r="F245" s="107"/>
    </row>
    <row r="246" spans="1:6" s="61" customFormat="1" ht="12.75">
      <c r="A246" s="60">
        <v>39</v>
      </c>
      <c r="B246" s="59" t="s">
        <v>252</v>
      </c>
      <c r="C246" s="60" t="s">
        <v>148</v>
      </c>
      <c r="D246" s="100">
        <v>1782</v>
      </c>
      <c r="E246" s="70"/>
      <c r="F246" s="107"/>
    </row>
    <row r="247" spans="1:6" s="61" customFormat="1" ht="12.75">
      <c r="A247" s="60">
        <v>40</v>
      </c>
      <c r="B247" s="59" t="s">
        <v>253</v>
      </c>
      <c r="C247" s="60" t="s">
        <v>33</v>
      </c>
      <c r="D247" s="100">
        <v>4560</v>
      </c>
      <c r="E247" s="70"/>
      <c r="F247" s="107"/>
    </row>
    <row r="248" spans="1:6" s="61" customFormat="1" ht="25.5">
      <c r="A248" s="60">
        <v>41</v>
      </c>
      <c r="B248" s="59" t="s">
        <v>255</v>
      </c>
      <c r="C248" s="60" t="s">
        <v>33</v>
      </c>
      <c r="D248" s="100">
        <v>4560</v>
      </c>
      <c r="E248" s="70"/>
      <c r="F248" s="107"/>
    </row>
    <row r="249" spans="1:6" s="61" customFormat="1" ht="12.75">
      <c r="A249" s="60">
        <v>42</v>
      </c>
      <c r="B249" s="59" t="s">
        <v>256</v>
      </c>
      <c r="C249" s="60" t="s">
        <v>148</v>
      </c>
      <c r="D249" s="100">
        <v>198</v>
      </c>
      <c r="E249" s="70"/>
      <c r="F249" s="107"/>
    </row>
    <row r="250" spans="1:6" s="61" customFormat="1" ht="12.75">
      <c r="A250" s="60">
        <v>43</v>
      </c>
      <c r="B250" s="59" t="s">
        <v>254</v>
      </c>
      <c r="C250" s="60" t="s">
        <v>46</v>
      </c>
      <c r="D250" s="100">
        <v>330</v>
      </c>
      <c r="E250" s="70"/>
      <c r="F250" s="107"/>
    </row>
    <row r="251" spans="1:6" s="61" customFormat="1" ht="12.75">
      <c r="A251" s="60"/>
      <c r="B251" s="102" t="s">
        <v>149</v>
      </c>
      <c r="C251" s="115"/>
      <c r="D251" s="103"/>
      <c r="E251" s="104"/>
      <c r="F251" s="105"/>
    </row>
    <row r="252" spans="1:6" s="61" customFormat="1" ht="25.5">
      <c r="A252" s="60">
        <v>44</v>
      </c>
      <c r="B252" s="59" t="s">
        <v>257</v>
      </c>
      <c r="C252" s="60" t="s">
        <v>46</v>
      </c>
      <c r="D252" s="100">
        <v>1</v>
      </c>
      <c r="E252" s="70"/>
      <c r="F252" s="107"/>
    </row>
    <row r="253" spans="1:6" s="61" customFormat="1" ht="12.75">
      <c r="A253" s="60">
        <v>45</v>
      </c>
      <c r="B253" s="59" t="s">
        <v>258</v>
      </c>
      <c r="C253" s="60" t="s">
        <v>46</v>
      </c>
      <c r="D253" s="100">
        <v>1</v>
      </c>
      <c r="E253" s="70"/>
      <c r="F253" s="107"/>
    </row>
    <row r="254" spans="1:6" s="61" customFormat="1" ht="25.5">
      <c r="A254" s="60">
        <v>46</v>
      </c>
      <c r="B254" s="59" t="s">
        <v>259</v>
      </c>
      <c r="C254" s="60" t="s">
        <v>46</v>
      </c>
      <c r="D254" s="100">
        <v>8</v>
      </c>
      <c r="E254" s="70"/>
      <c r="F254" s="107"/>
    </row>
    <row r="255" spans="1:6" s="61" customFormat="1" ht="25.5">
      <c r="A255" s="60">
        <v>47</v>
      </c>
      <c r="B255" s="59" t="s">
        <v>260</v>
      </c>
      <c r="C255" s="60" t="s">
        <v>46</v>
      </c>
      <c r="D255" s="100">
        <v>3</v>
      </c>
      <c r="E255" s="70"/>
      <c r="F255" s="107"/>
    </row>
    <row r="256" spans="1:6" s="61" customFormat="1" ht="25.5">
      <c r="A256" s="60">
        <v>48</v>
      </c>
      <c r="B256" s="59" t="s">
        <v>261</v>
      </c>
      <c r="C256" s="60" t="s">
        <v>46</v>
      </c>
      <c r="D256" s="100">
        <v>3</v>
      </c>
      <c r="E256" s="70"/>
      <c r="F256" s="107"/>
    </row>
    <row r="257" spans="1:6" s="61" customFormat="1" ht="12.75">
      <c r="A257" s="60">
        <v>49</v>
      </c>
      <c r="B257" s="59" t="s">
        <v>262</v>
      </c>
      <c r="C257" s="60" t="s">
        <v>46</v>
      </c>
      <c r="D257" s="100">
        <v>27</v>
      </c>
      <c r="E257" s="70"/>
      <c r="F257" s="107"/>
    </row>
    <row r="258" spans="1:6" s="61" customFormat="1" ht="25.5">
      <c r="A258" s="60">
        <v>50</v>
      </c>
      <c r="B258" s="59" t="s">
        <v>263</v>
      </c>
      <c r="C258" s="60" t="s">
        <v>46</v>
      </c>
      <c r="D258" s="100">
        <v>1</v>
      </c>
      <c r="E258" s="70"/>
      <c r="F258" s="107"/>
    </row>
    <row r="259" spans="1:6" s="61" customFormat="1" ht="12.75">
      <c r="A259" s="60">
        <v>51</v>
      </c>
      <c r="B259" s="59" t="s">
        <v>264</v>
      </c>
      <c r="C259" s="60"/>
      <c r="D259" s="100"/>
      <c r="E259" s="70"/>
      <c r="F259" s="107"/>
    </row>
    <row r="260" spans="1:6" s="61" customFormat="1" ht="14.25">
      <c r="A260" s="60"/>
      <c r="B260" s="116" t="s">
        <v>265</v>
      </c>
      <c r="C260" s="60" t="s">
        <v>33</v>
      </c>
      <c r="D260" s="100">
        <v>160</v>
      </c>
      <c r="E260" s="70"/>
      <c r="F260" s="107"/>
    </row>
    <row r="261" spans="1:6" s="61" customFormat="1" ht="14.25">
      <c r="A261" s="60"/>
      <c r="B261" s="116" t="s">
        <v>266</v>
      </c>
      <c r="C261" s="60" t="s">
        <v>33</v>
      </c>
      <c r="D261" s="100">
        <v>520</v>
      </c>
      <c r="E261" s="70"/>
      <c r="F261" s="107"/>
    </row>
    <row r="262" spans="1:6" s="61" customFormat="1" ht="14.25">
      <c r="A262" s="60"/>
      <c r="B262" s="116" t="s">
        <v>267</v>
      </c>
      <c r="C262" s="60" t="s">
        <v>33</v>
      </c>
      <c r="D262" s="100">
        <v>790</v>
      </c>
      <c r="E262" s="70"/>
      <c r="F262" s="107"/>
    </row>
    <row r="263" spans="1:6" s="61" customFormat="1" ht="28.5">
      <c r="A263" s="60">
        <v>55</v>
      </c>
      <c r="B263" s="59" t="s">
        <v>360</v>
      </c>
      <c r="C263" s="60" t="s">
        <v>33</v>
      </c>
      <c r="D263" s="100">
        <v>20</v>
      </c>
      <c r="E263" s="70"/>
      <c r="F263" s="107"/>
    </row>
    <row r="264" spans="1:6" s="61" customFormat="1" ht="28.5">
      <c r="A264" s="60">
        <v>56</v>
      </c>
      <c r="B264" s="59" t="s">
        <v>361</v>
      </c>
      <c r="C264" s="60" t="s">
        <v>33</v>
      </c>
      <c r="D264" s="100">
        <v>20</v>
      </c>
      <c r="E264" s="70"/>
      <c r="F264" s="107"/>
    </row>
    <row r="265" spans="1:6" s="61" customFormat="1" ht="28.5">
      <c r="A265" s="60">
        <v>57</v>
      </c>
      <c r="B265" s="59" t="s">
        <v>362</v>
      </c>
      <c r="C265" s="60" t="s">
        <v>33</v>
      </c>
      <c r="D265" s="100">
        <v>25</v>
      </c>
      <c r="E265" s="70"/>
      <c r="F265" s="107"/>
    </row>
    <row r="266" spans="1:6" s="61" customFormat="1" ht="28.5">
      <c r="A266" s="60">
        <v>58</v>
      </c>
      <c r="B266" s="59" t="s">
        <v>363</v>
      </c>
      <c r="C266" s="60" t="s">
        <v>33</v>
      </c>
      <c r="D266" s="100">
        <v>30</v>
      </c>
      <c r="E266" s="70"/>
      <c r="F266" s="107"/>
    </row>
    <row r="267" spans="1:6" s="61" customFormat="1" ht="28.5">
      <c r="A267" s="60">
        <v>59</v>
      </c>
      <c r="B267" s="59" t="s">
        <v>364</v>
      </c>
      <c r="C267" s="60" t="s">
        <v>33</v>
      </c>
      <c r="D267" s="100">
        <v>24</v>
      </c>
      <c r="E267" s="70"/>
      <c r="F267" s="107"/>
    </row>
    <row r="268" spans="1:6" s="61" customFormat="1" ht="28.5">
      <c r="A268" s="60">
        <v>60</v>
      </c>
      <c r="B268" s="59" t="s">
        <v>365</v>
      </c>
      <c r="C268" s="60" t="s">
        <v>33</v>
      </c>
      <c r="D268" s="100">
        <v>26</v>
      </c>
      <c r="E268" s="70"/>
      <c r="F268" s="107"/>
    </row>
    <row r="269" spans="1:6" s="61" customFormat="1" ht="28.5">
      <c r="A269" s="60">
        <v>61</v>
      </c>
      <c r="B269" s="59" t="s">
        <v>366</v>
      </c>
      <c r="C269" s="60" t="s">
        <v>33</v>
      </c>
      <c r="D269" s="100">
        <v>80</v>
      </c>
      <c r="E269" s="70"/>
      <c r="F269" s="107"/>
    </row>
    <row r="270" spans="1:6" s="61" customFormat="1" ht="12.75">
      <c r="A270" s="60">
        <v>62</v>
      </c>
      <c r="B270" s="59" t="s">
        <v>268</v>
      </c>
      <c r="C270" s="60" t="s">
        <v>33</v>
      </c>
      <c r="D270" s="100">
        <v>8</v>
      </c>
      <c r="E270" s="70"/>
      <c r="F270" s="107"/>
    </row>
    <row r="271" spans="1:6" s="61" customFormat="1" ht="12.75">
      <c r="A271" s="60">
        <v>64</v>
      </c>
      <c r="B271" s="59" t="s">
        <v>269</v>
      </c>
      <c r="C271" s="60"/>
      <c r="D271" s="100"/>
      <c r="E271" s="70"/>
      <c r="F271" s="107"/>
    </row>
    <row r="272" spans="1:6" s="61" customFormat="1" ht="14.25">
      <c r="A272" s="60"/>
      <c r="B272" s="59" t="s">
        <v>367</v>
      </c>
      <c r="C272" s="60" t="s">
        <v>33</v>
      </c>
      <c r="D272" s="100">
        <v>10</v>
      </c>
      <c r="E272" s="70"/>
      <c r="F272" s="107"/>
    </row>
    <row r="273" spans="1:6" s="61" customFormat="1" ht="14.25">
      <c r="A273" s="60"/>
      <c r="B273" s="59" t="s">
        <v>368</v>
      </c>
      <c r="C273" s="60" t="s">
        <v>33</v>
      </c>
      <c r="D273" s="100">
        <v>10</v>
      </c>
      <c r="E273" s="70"/>
      <c r="F273" s="107"/>
    </row>
    <row r="274" spans="1:6" s="61" customFormat="1" ht="14.25">
      <c r="A274" s="60"/>
      <c r="B274" s="59" t="s">
        <v>369</v>
      </c>
      <c r="C274" s="60" t="s">
        <v>33</v>
      </c>
      <c r="D274" s="100">
        <v>10</v>
      </c>
      <c r="E274" s="70"/>
      <c r="F274" s="107"/>
    </row>
    <row r="275" spans="1:6" s="61" customFormat="1" ht="12.75">
      <c r="A275" s="60">
        <v>68</v>
      </c>
      <c r="B275" s="59" t="s">
        <v>270</v>
      </c>
      <c r="C275" s="60" t="s">
        <v>33</v>
      </c>
      <c r="D275" s="100">
        <v>30</v>
      </c>
      <c r="E275" s="70"/>
      <c r="F275" s="107"/>
    </row>
    <row r="276" spans="1:6" s="61" customFormat="1" ht="25.5">
      <c r="A276" s="60">
        <v>69</v>
      </c>
      <c r="B276" s="59" t="s">
        <v>271</v>
      </c>
      <c r="C276" s="60" t="s">
        <v>33</v>
      </c>
      <c r="D276" s="100">
        <v>45</v>
      </c>
      <c r="E276" s="70"/>
      <c r="F276" s="107"/>
    </row>
    <row r="277" spans="1:6" s="61" customFormat="1" ht="12.75">
      <c r="A277" s="60">
        <v>70</v>
      </c>
      <c r="B277" s="59" t="s">
        <v>272</v>
      </c>
      <c r="C277" s="60" t="s">
        <v>33</v>
      </c>
      <c r="D277" s="100">
        <v>250</v>
      </c>
      <c r="E277" s="70"/>
      <c r="F277" s="107"/>
    </row>
    <row r="278" spans="1:6" s="61" customFormat="1" ht="12.75">
      <c r="A278" s="60">
        <v>71</v>
      </c>
      <c r="B278" s="59" t="s">
        <v>273</v>
      </c>
      <c r="C278" s="60" t="s">
        <v>33</v>
      </c>
      <c r="D278" s="100">
        <v>250</v>
      </c>
      <c r="E278" s="70"/>
      <c r="F278" s="107"/>
    </row>
    <row r="279" spans="1:6" s="61" customFormat="1" ht="12.75">
      <c r="A279" s="60">
        <v>72</v>
      </c>
      <c r="B279" s="59" t="s">
        <v>274</v>
      </c>
      <c r="C279" s="60" t="s">
        <v>33</v>
      </c>
      <c r="D279" s="100">
        <v>2</v>
      </c>
      <c r="E279" s="70"/>
      <c r="F279" s="107"/>
    </row>
    <row r="280" spans="1:6" s="61" customFormat="1" ht="25.5">
      <c r="A280" s="60">
        <v>73</v>
      </c>
      <c r="B280" s="59" t="s">
        <v>275</v>
      </c>
      <c r="C280" s="60" t="s">
        <v>33</v>
      </c>
      <c r="D280" s="100">
        <v>240</v>
      </c>
      <c r="E280" s="70"/>
      <c r="F280" s="107"/>
    </row>
    <row r="281" spans="1:6" s="61" customFormat="1" ht="14.25">
      <c r="A281" s="60">
        <v>74</v>
      </c>
      <c r="B281" s="59" t="s">
        <v>276</v>
      </c>
      <c r="C281" s="60" t="s">
        <v>75</v>
      </c>
      <c r="D281" s="100">
        <v>6</v>
      </c>
      <c r="E281" s="70"/>
      <c r="F281" s="107"/>
    </row>
    <row r="282" spans="1:6" s="61" customFormat="1" ht="14.25">
      <c r="A282" s="60">
        <v>75</v>
      </c>
      <c r="B282" s="59" t="s">
        <v>277</v>
      </c>
      <c r="C282" s="60" t="s">
        <v>75</v>
      </c>
      <c r="D282" s="100">
        <v>26</v>
      </c>
      <c r="E282" s="70"/>
      <c r="F282" s="107"/>
    </row>
    <row r="283" spans="1:6" s="61" customFormat="1" ht="12.75">
      <c r="A283" s="60"/>
      <c r="B283" s="102" t="s">
        <v>278</v>
      </c>
      <c r="C283" s="60"/>
      <c r="D283" s="103"/>
      <c r="E283" s="104"/>
      <c r="F283" s="105"/>
    </row>
    <row r="284" spans="1:6" s="61" customFormat="1" ht="12.75">
      <c r="A284" s="60">
        <v>76</v>
      </c>
      <c r="B284" s="59" t="s">
        <v>279</v>
      </c>
      <c r="C284" s="60" t="s">
        <v>75</v>
      </c>
      <c r="D284" s="100">
        <v>1</v>
      </c>
      <c r="E284" s="70"/>
      <c r="F284" s="107"/>
    </row>
    <row r="285" spans="1:6" s="61" customFormat="1" ht="25.5">
      <c r="A285" s="60">
        <v>77</v>
      </c>
      <c r="B285" s="59" t="s">
        <v>280</v>
      </c>
      <c r="C285" s="60" t="s">
        <v>75</v>
      </c>
      <c r="D285" s="100">
        <v>1</v>
      </c>
      <c r="E285" s="70"/>
      <c r="F285" s="107"/>
    </row>
    <row r="286" spans="1:6" s="61" customFormat="1" ht="12.75">
      <c r="A286" s="60">
        <v>78</v>
      </c>
      <c r="B286" s="59" t="s">
        <v>281</v>
      </c>
      <c r="C286" s="60" t="s">
        <v>75</v>
      </c>
      <c r="D286" s="100">
        <v>1</v>
      </c>
      <c r="E286" s="70"/>
      <c r="F286" s="107"/>
    </row>
    <row r="287" spans="1:6" s="61" customFormat="1" ht="38.25">
      <c r="A287" s="60">
        <v>79</v>
      </c>
      <c r="B287" s="59" t="s">
        <v>282</v>
      </c>
      <c r="C287" s="60" t="s">
        <v>75</v>
      </c>
      <c r="D287" s="100">
        <v>1</v>
      </c>
      <c r="E287" s="70"/>
      <c r="F287" s="107"/>
    </row>
    <row r="288" spans="1:6" s="61" customFormat="1" ht="12.75">
      <c r="A288" s="60">
        <v>80</v>
      </c>
      <c r="B288" s="59" t="s">
        <v>283</v>
      </c>
      <c r="C288" s="60" t="s">
        <v>75</v>
      </c>
      <c r="D288" s="100">
        <v>1</v>
      </c>
      <c r="E288" s="70"/>
      <c r="F288" s="107"/>
    </row>
    <row r="289" spans="1:6" s="61" customFormat="1" ht="12.75">
      <c r="A289" s="60">
        <v>81</v>
      </c>
      <c r="B289" s="59" t="s">
        <v>284</v>
      </c>
      <c r="C289" s="60" t="s">
        <v>75</v>
      </c>
      <c r="D289" s="100">
        <v>1</v>
      </c>
      <c r="E289" s="70"/>
      <c r="F289" s="107"/>
    </row>
    <row r="290" spans="1:6" s="61" customFormat="1" ht="12.75">
      <c r="A290" s="60">
        <v>82</v>
      </c>
      <c r="B290" s="59" t="s">
        <v>285</v>
      </c>
      <c r="C290" s="60" t="s">
        <v>75</v>
      </c>
      <c r="D290" s="100">
        <v>4</v>
      </c>
      <c r="E290" s="70"/>
      <c r="F290" s="107"/>
    </row>
    <row r="291" spans="1:6" s="61" customFormat="1" ht="25.5">
      <c r="A291" s="60">
        <v>83</v>
      </c>
      <c r="B291" s="59" t="s">
        <v>286</v>
      </c>
      <c r="C291" s="60" t="s">
        <v>75</v>
      </c>
      <c r="D291" s="100">
        <v>1</v>
      </c>
      <c r="E291" s="70"/>
      <c r="F291" s="107"/>
    </row>
    <row r="292" spans="1:6" s="61" customFormat="1" ht="12.75">
      <c r="A292" s="60">
        <v>84</v>
      </c>
      <c r="B292" s="59" t="s">
        <v>287</v>
      </c>
      <c r="C292" s="60" t="s">
        <v>75</v>
      </c>
      <c r="D292" s="100">
        <v>1</v>
      </c>
      <c r="E292" s="70"/>
      <c r="F292" s="107"/>
    </row>
    <row r="293" spans="1:6" s="61" customFormat="1" ht="12.75">
      <c r="A293" s="60">
        <v>85</v>
      </c>
      <c r="B293" s="59" t="s">
        <v>288</v>
      </c>
      <c r="C293" s="60" t="s">
        <v>75</v>
      </c>
      <c r="D293" s="100">
        <v>2</v>
      </c>
      <c r="E293" s="70"/>
      <c r="F293" s="107"/>
    </row>
    <row r="294" spans="1:6" s="61" customFormat="1" ht="12.75">
      <c r="A294" s="60">
        <v>86</v>
      </c>
      <c r="B294" s="59" t="s">
        <v>289</v>
      </c>
      <c r="C294" s="60" t="s">
        <v>33</v>
      </c>
      <c r="D294" s="100">
        <v>200</v>
      </c>
      <c r="E294" s="70"/>
      <c r="F294" s="107"/>
    </row>
    <row r="295" spans="1:6" s="61" customFormat="1" ht="12.75">
      <c r="A295" s="60"/>
      <c r="B295" s="102" t="s">
        <v>290</v>
      </c>
      <c r="C295" s="60"/>
      <c r="D295" s="103"/>
      <c r="E295" s="104"/>
      <c r="F295" s="105"/>
    </row>
    <row r="296" spans="1:6" s="61" customFormat="1" ht="12.75">
      <c r="A296" s="60"/>
      <c r="B296" s="102" t="s">
        <v>220</v>
      </c>
      <c r="C296" s="60"/>
      <c r="D296" s="103"/>
      <c r="E296" s="104"/>
      <c r="F296" s="105"/>
    </row>
    <row r="297" spans="1:6" s="61" customFormat="1" ht="25.5">
      <c r="A297" s="60">
        <v>87</v>
      </c>
      <c r="B297" s="59" t="s">
        <v>313</v>
      </c>
      <c r="C297" s="60" t="s">
        <v>46</v>
      </c>
      <c r="D297" s="100">
        <v>1</v>
      </c>
      <c r="E297" s="70"/>
      <c r="F297" s="107"/>
    </row>
    <row r="298" spans="1:6" s="61" customFormat="1" ht="12.75">
      <c r="A298" s="60"/>
      <c r="B298" s="102" t="s">
        <v>221</v>
      </c>
      <c r="C298" s="60"/>
      <c r="D298" s="103"/>
      <c r="E298" s="70"/>
      <c r="F298" s="105"/>
    </row>
    <row r="299" spans="1:6" s="61" customFormat="1" ht="14.25">
      <c r="A299" s="60">
        <v>88</v>
      </c>
      <c r="B299" s="59" t="s">
        <v>222</v>
      </c>
      <c r="C299" s="60" t="s">
        <v>33</v>
      </c>
      <c r="D299" s="100">
        <v>24</v>
      </c>
      <c r="E299" s="70"/>
      <c r="F299" s="107"/>
    </row>
    <row r="300" spans="1:6" s="61" customFormat="1" ht="14.25">
      <c r="A300" s="60">
        <v>89</v>
      </c>
      <c r="B300" s="59" t="s">
        <v>291</v>
      </c>
      <c r="C300" s="60" t="s">
        <v>33</v>
      </c>
      <c r="D300" s="100">
        <v>23.5</v>
      </c>
      <c r="E300" s="70"/>
      <c r="F300" s="107"/>
    </row>
    <row r="301" spans="1:6" s="61" customFormat="1" ht="14.25">
      <c r="A301" s="60">
        <v>90</v>
      </c>
      <c r="B301" s="59" t="s">
        <v>223</v>
      </c>
      <c r="C301" s="60" t="s">
        <v>33</v>
      </c>
      <c r="D301" s="100">
        <v>47</v>
      </c>
      <c r="E301" s="70"/>
      <c r="F301" s="107"/>
    </row>
    <row r="302" spans="1:6" s="61" customFormat="1" ht="14.25">
      <c r="A302" s="60">
        <v>91</v>
      </c>
      <c r="B302" s="59" t="s">
        <v>224</v>
      </c>
      <c r="C302" s="60" t="s">
        <v>33</v>
      </c>
      <c r="D302" s="100">
        <v>60</v>
      </c>
      <c r="E302" s="70"/>
      <c r="F302" s="107"/>
    </row>
    <row r="303" spans="1:6" s="61" customFormat="1" ht="12.75">
      <c r="A303" s="60">
        <v>92</v>
      </c>
      <c r="B303" s="59" t="s">
        <v>292</v>
      </c>
      <c r="C303" s="60" t="s">
        <v>33</v>
      </c>
      <c r="D303" s="100">
        <v>154.5</v>
      </c>
      <c r="E303" s="70"/>
      <c r="F303" s="107"/>
    </row>
    <row r="304" spans="1:6" s="61" customFormat="1" ht="25.5">
      <c r="A304" s="60">
        <v>93</v>
      </c>
      <c r="B304" s="59" t="s">
        <v>293</v>
      </c>
      <c r="C304" s="60" t="s">
        <v>33</v>
      </c>
      <c r="D304" s="100">
        <v>100</v>
      </c>
      <c r="E304" s="70"/>
      <c r="F304" s="107"/>
    </row>
    <row r="305" spans="1:6" s="61" customFormat="1" ht="12.75">
      <c r="A305" s="60"/>
      <c r="B305" s="102" t="s">
        <v>294</v>
      </c>
      <c r="C305" s="60"/>
      <c r="D305" s="103"/>
      <c r="E305" s="104"/>
      <c r="F305" s="105"/>
    </row>
    <row r="306" spans="1:6" s="61" customFormat="1" ht="12.75">
      <c r="A306" s="60">
        <v>94</v>
      </c>
      <c r="B306" s="59" t="s">
        <v>295</v>
      </c>
      <c r="C306" s="60" t="s">
        <v>46</v>
      </c>
      <c r="D306" s="100">
        <v>8</v>
      </c>
      <c r="E306" s="70"/>
      <c r="F306" s="107"/>
    </row>
    <row r="307" spans="1:6" s="61" customFormat="1" ht="12.75">
      <c r="A307" s="60">
        <v>95</v>
      </c>
      <c r="B307" s="59" t="s">
        <v>296</v>
      </c>
      <c r="C307" s="60" t="s">
        <v>46</v>
      </c>
      <c r="D307" s="100">
        <v>4</v>
      </c>
      <c r="E307" s="70"/>
      <c r="F307" s="107"/>
    </row>
    <row r="308" spans="1:6" s="61" customFormat="1" ht="12.75">
      <c r="A308" s="60">
        <v>96</v>
      </c>
      <c r="B308" s="59" t="s">
        <v>297</v>
      </c>
      <c r="C308" s="60" t="s">
        <v>46</v>
      </c>
      <c r="D308" s="100">
        <v>1</v>
      </c>
      <c r="E308" s="70"/>
      <c r="F308" s="107"/>
    </row>
    <row r="309" spans="1:6" s="61" customFormat="1" ht="12.75">
      <c r="A309" s="60"/>
      <c r="B309" s="102" t="s">
        <v>236</v>
      </c>
      <c r="C309" s="60"/>
      <c r="D309" s="103"/>
      <c r="E309" s="104"/>
      <c r="F309" s="105"/>
    </row>
    <row r="310" spans="1:6" s="61" customFormat="1" ht="25.5">
      <c r="A310" s="60">
        <v>97</v>
      </c>
      <c r="B310" s="59" t="s">
        <v>237</v>
      </c>
      <c r="C310" s="60" t="s">
        <v>46</v>
      </c>
      <c r="D310" s="100">
        <v>2</v>
      </c>
      <c r="E310" s="70"/>
      <c r="F310" s="107"/>
    </row>
    <row r="311" spans="1:6" s="61" customFormat="1" ht="25.5">
      <c r="A311" s="60">
        <v>98</v>
      </c>
      <c r="B311" s="59" t="s">
        <v>238</v>
      </c>
      <c r="C311" s="60" t="s">
        <v>46</v>
      </c>
      <c r="D311" s="100">
        <v>1</v>
      </c>
      <c r="E311" s="70"/>
      <c r="F311" s="107"/>
    </row>
    <row r="312" spans="1:6" s="61" customFormat="1" ht="12.75">
      <c r="A312" s="60">
        <v>99</v>
      </c>
      <c r="B312" s="59" t="s">
        <v>298</v>
      </c>
      <c r="C312" s="60" t="s">
        <v>46</v>
      </c>
      <c r="D312" s="100">
        <v>6</v>
      </c>
      <c r="E312" s="70"/>
      <c r="F312" s="107"/>
    </row>
    <row r="313" spans="1:6" s="61" customFormat="1" ht="12.75">
      <c r="A313" s="60">
        <v>100</v>
      </c>
      <c r="B313" s="59" t="s">
        <v>240</v>
      </c>
      <c r="C313" s="60"/>
      <c r="D313" s="100">
        <v>8</v>
      </c>
      <c r="E313" s="70"/>
      <c r="F313" s="107"/>
    </row>
    <row r="314" spans="1:6" s="61" customFormat="1" ht="12.75">
      <c r="A314" s="60"/>
      <c r="B314" s="102" t="s">
        <v>299</v>
      </c>
      <c r="C314" s="60"/>
      <c r="D314" s="100"/>
      <c r="E314" s="70"/>
      <c r="F314" s="107"/>
    </row>
    <row r="315" spans="1:6" s="61" customFormat="1" ht="12.75">
      <c r="A315" s="60">
        <v>101</v>
      </c>
      <c r="B315" s="59" t="s">
        <v>300</v>
      </c>
      <c r="C315" s="60" t="s">
        <v>46</v>
      </c>
      <c r="D315" s="100">
        <v>18</v>
      </c>
      <c r="E315" s="70"/>
      <c r="F315" s="107"/>
    </row>
    <row r="316" spans="1:6" s="61" customFormat="1" ht="12.75">
      <c r="A316" s="60">
        <v>102</v>
      </c>
      <c r="B316" s="59" t="s">
        <v>301</v>
      </c>
      <c r="C316" s="60" t="s">
        <v>46</v>
      </c>
      <c r="D316" s="100">
        <v>1</v>
      </c>
      <c r="E316" s="70"/>
      <c r="F316" s="107"/>
    </row>
    <row r="317" spans="1:6" s="61" customFormat="1" ht="12.75">
      <c r="A317" s="60">
        <v>103</v>
      </c>
      <c r="B317" s="59" t="s">
        <v>302</v>
      </c>
      <c r="C317" s="60" t="s">
        <v>46</v>
      </c>
      <c r="D317" s="100">
        <v>6</v>
      </c>
      <c r="E317" s="70"/>
      <c r="F317" s="107"/>
    </row>
    <row r="318" spans="1:6" s="61" customFormat="1" ht="12.75">
      <c r="A318" s="60"/>
      <c r="B318" s="102" t="s">
        <v>303</v>
      </c>
      <c r="C318" s="60"/>
      <c r="D318" s="103"/>
      <c r="E318" s="104"/>
      <c r="F318" s="105"/>
    </row>
    <row r="319" spans="1:6" s="61" customFormat="1" ht="12.75">
      <c r="A319" s="60">
        <v>104</v>
      </c>
      <c r="B319" s="59" t="s">
        <v>304</v>
      </c>
      <c r="C319" s="60" t="s">
        <v>46</v>
      </c>
      <c r="D319" s="100">
        <v>5</v>
      </c>
      <c r="E319" s="70"/>
      <c r="F319" s="107"/>
    </row>
    <row r="320" spans="1:6" s="61" customFormat="1" ht="12.75">
      <c r="A320" s="60">
        <v>105</v>
      </c>
      <c r="B320" s="59" t="s">
        <v>305</v>
      </c>
      <c r="C320" s="60" t="s">
        <v>46</v>
      </c>
      <c r="D320" s="100">
        <v>3</v>
      </c>
      <c r="E320" s="70"/>
      <c r="F320" s="107"/>
    </row>
    <row r="321" spans="1:6" s="61" customFormat="1" ht="39">
      <c r="A321" s="60">
        <v>106</v>
      </c>
      <c r="B321" s="59" t="s">
        <v>307</v>
      </c>
      <c r="C321" s="60" t="s">
        <v>46</v>
      </c>
      <c r="D321" s="100">
        <v>4</v>
      </c>
      <c r="E321" s="70"/>
      <c r="F321" s="107"/>
    </row>
    <row r="322" spans="1:6" s="61" customFormat="1" ht="26.25">
      <c r="A322" s="60">
        <v>107</v>
      </c>
      <c r="B322" s="59" t="s">
        <v>306</v>
      </c>
      <c r="C322" s="60" t="s">
        <v>46</v>
      </c>
      <c r="D322" s="100">
        <v>1</v>
      </c>
      <c r="E322" s="70"/>
      <c r="F322" s="107"/>
    </row>
    <row r="323" spans="1:6" s="61" customFormat="1" ht="12.75">
      <c r="A323" s="60"/>
      <c r="B323" s="102" t="s">
        <v>241</v>
      </c>
      <c r="C323" s="60"/>
      <c r="D323" s="103"/>
      <c r="E323" s="104"/>
      <c r="F323" s="105"/>
    </row>
    <row r="324" spans="1:6" s="61" customFormat="1" ht="26.25">
      <c r="A324" s="60">
        <v>108</v>
      </c>
      <c r="B324" s="59" t="s">
        <v>308</v>
      </c>
      <c r="C324" s="60" t="s">
        <v>46</v>
      </c>
      <c r="D324" s="100">
        <v>1</v>
      </c>
      <c r="E324" s="70"/>
      <c r="F324" s="107"/>
    </row>
    <row r="325" spans="1:6" s="61" customFormat="1" ht="12.75">
      <c r="A325" s="60">
        <v>109</v>
      </c>
      <c r="B325" s="59" t="s">
        <v>242</v>
      </c>
      <c r="C325" s="60" t="s">
        <v>33</v>
      </c>
      <c r="D325" s="100">
        <v>154.5</v>
      </c>
      <c r="E325" s="70"/>
      <c r="F325" s="107"/>
    </row>
    <row r="326" spans="1:6" s="61" customFormat="1" ht="12.75">
      <c r="A326" s="60">
        <v>110</v>
      </c>
      <c r="B326" s="59" t="s">
        <v>245</v>
      </c>
      <c r="C326" s="60" t="s">
        <v>46</v>
      </c>
      <c r="D326" s="100">
        <v>12</v>
      </c>
      <c r="E326" s="70"/>
      <c r="F326" s="107"/>
    </row>
    <row r="327" spans="1:6" s="61" customFormat="1" ht="12.75">
      <c r="A327" s="60">
        <v>111</v>
      </c>
      <c r="B327" s="59" t="s">
        <v>247</v>
      </c>
      <c r="C327" s="60" t="s">
        <v>46</v>
      </c>
      <c r="D327" s="100">
        <v>1</v>
      </c>
      <c r="E327" s="70"/>
      <c r="F327" s="107"/>
    </row>
    <row r="328" spans="1:6" s="61" customFormat="1" ht="26.25">
      <c r="A328" s="60">
        <v>112</v>
      </c>
      <c r="B328" s="59" t="s">
        <v>248</v>
      </c>
      <c r="C328" s="60" t="s">
        <v>46</v>
      </c>
      <c r="D328" s="100">
        <v>1</v>
      </c>
      <c r="E328" s="70"/>
      <c r="F328" s="107"/>
    </row>
    <row r="329" spans="1:6" s="61" customFormat="1" ht="26.25">
      <c r="A329" s="60">
        <v>113</v>
      </c>
      <c r="B329" s="59" t="s">
        <v>309</v>
      </c>
      <c r="C329" s="60" t="s">
        <v>46</v>
      </c>
      <c r="D329" s="100">
        <v>1</v>
      </c>
      <c r="E329" s="70"/>
      <c r="F329" s="107"/>
    </row>
    <row r="330" spans="1:6" s="2" customFormat="1" ht="26.25">
      <c r="A330" s="21">
        <v>114</v>
      </c>
      <c r="B330" s="20" t="s">
        <v>310</v>
      </c>
      <c r="C330" s="21" t="s">
        <v>46</v>
      </c>
      <c r="D330" s="22">
        <v>1</v>
      </c>
      <c r="E330" s="70"/>
      <c r="F330" s="23"/>
    </row>
    <row r="331" spans="1:6" s="2" customFormat="1" ht="12.75">
      <c r="A331" s="36"/>
      <c r="B331" s="36" t="s">
        <v>348</v>
      </c>
      <c r="C331" s="37"/>
      <c r="D331" s="37"/>
      <c r="E331" s="37"/>
      <c r="F331" s="38"/>
    </row>
    <row r="332" spans="1:6" s="2" customFormat="1" ht="15" customHeight="1">
      <c r="A332" s="39"/>
      <c r="B332" s="130"/>
      <c r="C332" s="131"/>
      <c r="D332" s="131"/>
      <c r="E332" s="132"/>
      <c r="F332" s="40"/>
    </row>
    <row r="333" spans="1:6" s="2" customFormat="1" ht="13.5">
      <c r="A333" s="41"/>
      <c r="B333" s="42" t="s">
        <v>344</v>
      </c>
      <c r="C333" s="41"/>
      <c r="D333" s="41"/>
      <c r="E333" s="41"/>
      <c r="F333" s="41"/>
    </row>
    <row r="334" spans="1:6" s="2" customFormat="1" ht="12.75">
      <c r="A334" s="43"/>
      <c r="B334" s="41" t="s">
        <v>370</v>
      </c>
      <c r="C334" s="43"/>
      <c r="D334" s="43"/>
      <c r="E334" s="43"/>
      <c r="F334" s="44"/>
    </row>
    <row r="335" spans="1:6" s="2" customFormat="1" ht="13.5">
      <c r="A335" s="43" t="s">
        <v>345</v>
      </c>
      <c r="B335" s="41" t="s">
        <v>319</v>
      </c>
      <c r="C335" s="42"/>
      <c r="D335" s="45"/>
      <c r="E335" s="45"/>
      <c r="F335" s="44"/>
    </row>
    <row r="336" spans="1:6" s="2" customFormat="1" ht="12.75">
      <c r="A336" s="46">
        <v>1</v>
      </c>
      <c r="B336" s="47" t="s">
        <v>346</v>
      </c>
      <c r="C336" s="46" t="s">
        <v>148</v>
      </c>
      <c r="D336" s="48">
        <v>15.68</v>
      </c>
      <c r="E336" s="70"/>
      <c r="F336" s="49"/>
    </row>
    <row r="337" spans="1:6" s="2" customFormat="1" ht="25.5" customHeight="1">
      <c r="A337" s="46">
        <v>2</v>
      </c>
      <c r="B337" s="47" t="s">
        <v>320</v>
      </c>
      <c r="C337" s="46" t="s">
        <v>148</v>
      </c>
      <c r="D337" s="48">
        <v>4.43</v>
      </c>
      <c r="E337" s="70"/>
      <c r="F337" s="49"/>
    </row>
    <row r="338" spans="1:6" s="2" customFormat="1" ht="12.75">
      <c r="A338" s="46">
        <v>3</v>
      </c>
      <c r="B338" s="47" t="s">
        <v>321</v>
      </c>
      <c r="C338" s="46" t="s">
        <v>148</v>
      </c>
      <c r="D338" s="49">
        <v>1.8</v>
      </c>
      <c r="E338" s="70"/>
      <c r="F338" s="49"/>
    </row>
    <row r="339" spans="1:6" s="2" customFormat="1" ht="12.75">
      <c r="A339" s="46"/>
      <c r="B339" s="50" t="s">
        <v>322</v>
      </c>
      <c r="C339" s="46"/>
      <c r="D339" s="46"/>
      <c r="E339" s="70"/>
      <c r="F339" s="46"/>
    </row>
    <row r="340" spans="1:6" s="2" customFormat="1" ht="12.75">
      <c r="A340" s="46">
        <v>1</v>
      </c>
      <c r="B340" s="51" t="s">
        <v>323</v>
      </c>
      <c r="C340" s="46" t="s">
        <v>325</v>
      </c>
      <c r="D340" s="48">
        <v>16.82</v>
      </c>
      <c r="E340" s="70"/>
      <c r="F340" s="48"/>
    </row>
    <row r="341" spans="1:6" s="2" customFormat="1" ht="12.75">
      <c r="A341" s="46">
        <v>2</v>
      </c>
      <c r="B341" s="51" t="s">
        <v>324</v>
      </c>
      <c r="C341" s="46" t="s">
        <v>325</v>
      </c>
      <c r="D341" s="48">
        <v>20.68</v>
      </c>
      <c r="E341" s="70"/>
      <c r="F341" s="48"/>
    </row>
    <row r="342" spans="1:6" s="2" customFormat="1" ht="12.75">
      <c r="A342" s="46"/>
      <c r="B342" s="50" t="s">
        <v>326</v>
      </c>
      <c r="C342" s="46"/>
      <c r="D342" s="48"/>
      <c r="E342" s="70"/>
      <c r="F342" s="46"/>
    </row>
    <row r="343" spans="1:6" s="2" customFormat="1" ht="26.25">
      <c r="A343" s="46">
        <v>1</v>
      </c>
      <c r="B343" s="51" t="s">
        <v>327</v>
      </c>
      <c r="C343" s="46" t="s">
        <v>148</v>
      </c>
      <c r="D343" s="49">
        <v>1.8</v>
      </c>
      <c r="E343" s="70"/>
      <c r="F343" s="49"/>
    </row>
    <row r="344" spans="1:6" s="2" customFormat="1" ht="66">
      <c r="A344" s="46">
        <v>2</v>
      </c>
      <c r="B344" s="51" t="s">
        <v>347</v>
      </c>
      <c r="C344" s="46" t="s">
        <v>148</v>
      </c>
      <c r="D344" s="49">
        <v>10.78</v>
      </c>
      <c r="E344" s="70"/>
      <c r="F344" s="49"/>
    </row>
    <row r="345" spans="1:6" s="2" customFormat="1" ht="12.75">
      <c r="A345" s="46"/>
      <c r="B345" s="50" t="s">
        <v>328</v>
      </c>
      <c r="C345" s="46"/>
      <c r="D345" s="46"/>
      <c r="E345" s="46"/>
      <c r="F345" s="46"/>
    </row>
    <row r="346" spans="1:6" s="2" customFormat="1" ht="12.75">
      <c r="A346" s="46"/>
      <c r="B346" s="161" t="s">
        <v>329</v>
      </c>
      <c r="C346" s="46" t="s">
        <v>330</v>
      </c>
      <c r="D346" s="49">
        <v>469</v>
      </c>
      <c r="E346" s="70"/>
      <c r="F346" s="49"/>
    </row>
    <row r="347" spans="1:6" s="2" customFormat="1" ht="12.75">
      <c r="A347" s="46"/>
      <c r="B347" s="161"/>
      <c r="C347" s="46"/>
      <c r="D347" s="49"/>
      <c r="E347" s="70"/>
      <c r="F347" s="49"/>
    </row>
    <row r="348" spans="1:6" s="2" customFormat="1" ht="12.75">
      <c r="A348" s="46"/>
      <c r="B348" s="50" t="s">
        <v>331</v>
      </c>
      <c r="C348" s="46"/>
      <c r="D348" s="49"/>
      <c r="E348" s="70"/>
      <c r="F348" s="49"/>
    </row>
    <row r="349" spans="1:6" s="2" customFormat="1" ht="26.25">
      <c r="A349" s="46">
        <v>1</v>
      </c>
      <c r="B349" s="51" t="s">
        <v>332</v>
      </c>
      <c r="C349" s="46" t="s">
        <v>33</v>
      </c>
      <c r="D349" s="49">
        <v>15.91</v>
      </c>
      <c r="E349" s="70"/>
      <c r="F349" s="49"/>
    </row>
    <row r="350" spans="1:6" s="2" customFormat="1" ht="26.25">
      <c r="A350" s="46">
        <v>2</v>
      </c>
      <c r="B350" s="51" t="s">
        <v>333</v>
      </c>
      <c r="C350" s="46" t="s">
        <v>33</v>
      </c>
      <c r="D350" s="49">
        <v>19.8</v>
      </c>
      <c r="E350" s="70"/>
      <c r="F350" s="49"/>
    </row>
    <row r="351" spans="1:6" s="2" customFormat="1" ht="12.75">
      <c r="A351" s="46"/>
      <c r="B351" s="46"/>
      <c r="C351" s="46"/>
      <c r="D351" s="49"/>
      <c r="E351" s="70"/>
      <c r="F351" s="49"/>
    </row>
    <row r="352" spans="1:6" s="2" customFormat="1" ht="12.75">
      <c r="A352" s="46"/>
      <c r="B352" s="102" t="s">
        <v>290</v>
      </c>
      <c r="C352" s="45"/>
      <c r="D352" s="49"/>
      <c r="E352" s="70"/>
      <c r="F352" s="49"/>
    </row>
    <row r="353" spans="1:6" s="2" customFormat="1" ht="12.75">
      <c r="A353" s="46"/>
      <c r="B353" s="50" t="s">
        <v>334</v>
      </c>
      <c r="C353" s="52"/>
      <c r="D353" s="49"/>
      <c r="E353" s="70"/>
      <c r="F353" s="49"/>
    </row>
    <row r="354" spans="1:6" s="2" customFormat="1" ht="12.75">
      <c r="A354" s="46">
        <v>1</v>
      </c>
      <c r="B354" s="53" t="s">
        <v>335</v>
      </c>
      <c r="C354" s="54" t="s">
        <v>325</v>
      </c>
      <c r="D354" s="49">
        <v>500</v>
      </c>
      <c r="E354" s="70"/>
      <c r="F354" s="49"/>
    </row>
    <row r="355" spans="1:6" s="2" customFormat="1" ht="12.75">
      <c r="A355" s="46"/>
      <c r="B355" s="50" t="s">
        <v>336</v>
      </c>
      <c r="C355" s="55"/>
      <c r="D355" s="49"/>
      <c r="E355" s="70"/>
      <c r="F355" s="49"/>
    </row>
    <row r="356" spans="1:6" s="2" customFormat="1" ht="12.75">
      <c r="A356" s="46">
        <v>1</v>
      </c>
      <c r="B356" s="53" t="s">
        <v>337</v>
      </c>
      <c r="C356" s="54" t="s">
        <v>339</v>
      </c>
      <c r="D356" s="49">
        <v>290</v>
      </c>
      <c r="E356" s="70"/>
      <c r="F356" s="49"/>
    </row>
    <row r="357" spans="1:6" s="2" customFormat="1" ht="12.75">
      <c r="A357" s="46">
        <v>2</v>
      </c>
      <c r="B357" s="53" t="s">
        <v>338</v>
      </c>
      <c r="C357" s="54" t="s">
        <v>339</v>
      </c>
      <c r="D357" s="49">
        <v>6069</v>
      </c>
      <c r="E357" s="70"/>
      <c r="F357" s="49"/>
    </row>
    <row r="358" spans="1:6" s="2" customFormat="1" ht="12.75">
      <c r="A358" s="46"/>
      <c r="B358" s="41" t="s">
        <v>340</v>
      </c>
      <c r="C358" s="54"/>
      <c r="D358" s="49"/>
      <c r="E358" s="70"/>
      <c r="F358" s="49"/>
    </row>
    <row r="359" spans="1:6" s="2" customFormat="1" ht="26.25">
      <c r="A359" s="46">
        <v>1</v>
      </c>
      <c r="B359" s="53" t="s">
        <v>341</v>
      </c>
      <c r="C359" s="54" t="s">
        <v>148</v>
      </c>
      <c r="D359" s="49">
        <v>4</v>
      </c>
      <c r="E359" s="70"/>
      <c r="F359" s="49"/>
    </row>
    <row r="360" spans="1:6" s="2" customFormat="1" ht="26.25">
      <c r="A360" s="46">
        <v>2</v>
      </c>
      <c r="B360" s="53" t="s">
        <v>342</v>
      </c>
      <c r="C360" s="54" t="s">
        <v>148</v>
      </c>
      <c r="D360" s="49">
        <v>9.45</v>
      </c>
      <c r="E360" s="70"/>
      <c r="F360" s="49"/>
    </row>
    <row r="361" spans="1:6" s="2" customFormat="1" ht="26.25">
      <c r="A361" s="46">
        <v>3</v>
      </c>
      <c r="B361" s="53" t="s">
        <v>343</v>
      </c>
      <c r="C361" s="54" t="s">
        <v>148</v>
      </c>
      <c r="D361" s="49">
        <v>50.3</v>
      </c>
      <c r="E361" s="70"/>
      <c r="F361" s="49"/>
    </row>
    <row r="362" spans="1:6" s="2" customFormat="1" ht="12.75" customHeight="1">
      <c r="A362" s="57"/>
      <c r="B362" s="57" t="s">
        <v>344</v>
      </c>
      <c r="C362" s="57"/>
      <c r="D362" s="57"/>
      <c r="E362" s="57"/>
      <c r="F362" s="56"/>
    </row>
    <row r="363" spans="1:6" s="2" customFormat="1" ht="13.5">
      <c r="A363" s="39"/>
      <c r="B363" s="133" t="s">
        <v>349</v>
      </c>
      <c r="C363" s="134"/>
      <c r="D363" s="134"/>
      <c r="E363" s="134"/>
      <c r="F363" s="40"/>
    </row>
    <row r="364" spans="1:6" s="2" customFormat="1" ht="12.75">
      <c r="A364" s="46"/>
      <c r="B364" s="53"/>
      <c r="C364" s="54"/>
      <c r="D364" s="125" t="s">
        <v>317</v>
      </c>
      <c r="E364" s="125"/>
      <c r="F364" s="58"/>
    </row>
    <row r="365" spans="1:6" s="2" customFormat="1" ht="12.75">
      <c r="A365" s="46"/>
      <c r="B365" s="53"/>
      <c r="C365" s="54"/>
      <c r="D365" s="125" t="s">
        <v>318</v>
      </c>
      <c r="E365" s="125"/>
      <c r="F365" s="58"/>
    </row>
    <row r="366" spans="1:6" s="2" customFormat="1" ht="12.75">
      <c r="A366" s="33"/>
      <c r="B366" s="32"/>
      <c r="C366" s="34"/>
      <c r="D366" s="34"/>
      <c r="E366" s="34"/>
      <c r="F366" s="35"/>
    </row>
    <row r="367" spans="1:6" s="2" customFormat="1" ht="12.75">
      <c r="A367" s="33"/>
      <c r="B367" s="124" t="s">
        <v>371</v>
      </c>
      <c r="C367" s="34"/>
      <c r="D367" s="34"/>
      <c r="E367" s="34"/>
      <c r="F367" s="35"/>
    </row>
    <row r="368" spans="1:2" ht="12.75">
      <c r="A368" s="33"/>
      <c r="B368" s="78" t="s">
        <v>372</v>
      </c>
    </row>
    <row r="369" spans="1:6" s="2" customFormat="1" ht="15.75" customHeight="1">
      <c r="A369" s="33"/>
      <c r="B369" s="16"/>
      <c r="C369" s="16"/>
      <c r="D369" s="30"/>
      <c r="E369" s="17"/>
      <c r="F369" s="18"/>
    </row>
    <row r="370" spans="4:6" ht="13.5">
      <c r="D370" s="31"/>
      <c r="F370" s="19"/>
    </row>
    <row r="371" spans="4:6" ht="13.5">
      <c r="D371" s="31"/>
      <c r="F371" s="18"/>
    </row>
    <row r="380" ht="12.75" customHeight="1"/>
    <row r="397" ht="15" customHeight="1"/>
    <row r="399" ht="3.75" customHeight="1"/>
    <row r="400" ht="12.75" hidden="1"/>
    <row r="401" ht="12.75" hidden="1"/>
    <row r="403" spans="3:5" ht="12.75">
      <c r="C403"/>
      <c r="D403"/>
      <c r="E403"/>
    </row>
    <row r="404" spans="3:5" ht="15.75" customHeight="1">
      <c r="C404"/>
      <c r="D404"/>
      <c r="E404"/>
    </row>
    <row r="405" spans="5:6" ht="21" customHeight="1">
      <c r="E405" s="3"/>
      <c r="F405"/>
    </row>
    <row r="406" spans="5:6" ht="12.75">
      <c r="E406" s="3"/>
      <c r="F406"/>
    </row>
    <row r="407" spans="3:5" ht="10.5" customHeight="1">
      <c r="C407" s="4"/>
      <c r="E407" s="3"/>
    </row>
    <row r="408" ht="12.75" hidden="1"/>
    <row r="409" ht="12.75" hidden="1"/>
    <row r="410" ht="25.5" customHeight="1"/>
    <row r="426" spans="4:5" ht="12.75">
      <c r="D426" s="4" t="s">
        <v>84</v>
      </c>
      <c r="E426" s="3" t="s">
        <v>85</v>
      </c>
    </row>
    <row r="427" spans="4:5" ht="12.75">
      <c r="D427" s="4"/>
      <c r="E427" s="3" t="s">
        <v>86</v>
      </c>
    </row>
    <row r="429" spans="1:6" s="2" customFormat="1" ht="60.75" customHeight="1">
      <c r="A429" s="149" t="s">
        <v>63</v>
      </c>
      <c r="B429" s="149"/>
      <c r="C429" s="149"/>
      <c r="D429" s="149"/>
      <c r="E429" s="149"/>
      <c r="F429" s="149"/>
    </row>
  </sheetData>
  <sheetProtection sheet="1"/>
  <mergeCells count="30">
    <mergeCell ref="H26:H30"/>
    <mergeCell ref="B98:E98"/>
    <mergeCell ref="B76:E76"/>
    <mergeCell ref="A50:F50"/>
    <mergeCell ref="B38:F38"/>
    <mergeCell ref="B43:F43"/>
    <mergeCell ref="B45:F45"/>
    <mergeCell ref="A429:F429"/>
    <mergeCell ref="A7:A8"/>
    <mergeCell ref="B7:B8"/>
    <mergeCell ref="C7:C8"/>
    <mergeCell ref="D7:D8"/>
    <mergeCell ref="E7:E8"/>
    <mergeCell ref="F7:F8"/>
    <mergeCell ref="B24:F24"/>
    <mergeCell ref="B58:F58"/>
    <mergeCell ref="B346:B347"/>
    <mergeCell ref="A2:F2"/>
    <mergeCell ref="B3:F3"/>
    <mergeCell ref="A5:F5"/>
    <mergeCell ref="A6:F6"/>
    <mergeCell ref="B11:F11"/>
    <mergeCell ref="B18:F18"/>
    <mergeCell ref="D364:E364"/>
    <mergeCell ref="D365:E365"/>
    <mergeCell ref="B27:F27"/>
    <mergeCell ref="B34:F34"/>
    <mergeCell ref="B332:E332"/>
    <mergeCell ref="B363:E363"/>
    <mergeCell ref="B204:E204"/>
  </mergeCells>
  <printOptions/>
  <pageMargins left="0.7874015748031497" right="0.2755905511811024" top="0.4330708661417323" bottom="0.4724409448818898" header="0.5118110236220472" footer="0.2362204724409449"/>
  <pageSetup horizontalDpi="300" verticalDpi="300" orientation="portrait" paperSize="9" scale="85" r:id="rId4"/>
  <headerFooter alignWithMargins="0">
    <oddFooter>&amp;L&amp;8 &amp;R&amp;8стр.&amp;P от &amp;P</oddFooter>
  </headerFooter>
  <rowBreaks count="1" manualBreakCount="1">
    <brk id="50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2016-06-08T15:41:03Z</cp:lastPrinted>
  <dcterms:created xsi:type="dcterms:W3CDTF">2000-04-10T10:46:44Z</dcterms:created>
  <dcterms:modified xsi:type="dcterms:W3CDTF">2016-10-26T11:16:50Z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1033-9.1.0.4759</vt:lpwstr>
  </property>
</Properties>
</file>