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192.168.1.98\TechnoNew\ZOP\P-D\Velingrad pyt\SMR_Pyt\"/>
    </mc:Choice>
  </mc:AlternateContent>
  <bookViews>
    <workbookView xWindow="0" yWindow="0" windowWidth="28800" windowHeight="12045"/>
  </bookViews>
  <sheets>
    <sheet name="ОКС" sheetId="6" r:id="rId1"/>
  </sheets>
  <definedNames>
    <definedName name="_xlnm.Print_Area" localSheetId="0">ОКС!$A$1:$F$109</definedName>
    <definedName name="_xlnm.Print_Titles" localSheetId="0">ОКС!$1:$11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6" l="1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5" i="6"/>
  <c r="F84" i="6"/>
  <c r="F83" i="6"/>
  <c r="F82" i="6"/>
  <c r="F81" i="6"/>
  <c r="F79" i="6"/>
  <c r="F78" i="6"/>
  <c r="F77" i="6"/>
  <c r="F76" i="6"/>
  <c r="F75" i="6"/>
  <c r="F73" i="6"/>
  <c r="F71" i="6"/>
  <c r="F69" i="6"/>
  <c r="F67" i="6"/>
  <c r="F61" i="6"/>
  <c r="F60" i="6"/>
  <c r="F59" i="6"/>
  <c r="F58" i="6"/>
  <c r="F57" i="6"/>
  <c r="F56" i="6"/>
  <c r="F55" i="6"/>
  <c r="F54" i="6"/>
  <c r="F53" i="6"/>
  <c r="F52" i="6"/>
  <c r="F51" i="6"/>
  <c r="F46" i="6"/>
  <c r="F45" i="6"/>
  <c r="F44" i="6"/>
  <c r="F43" i="6"/>
  <c r="F42" i="6"/>
  <c r="F41" i="6"/>
  <c r="F40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21" i="6"/>
  <c r="F102" i="6" l="1"/>
  <c r="F103" i="6" s="1"/>
  <c r="F104" i="6" s="1"/>
</calcChain>
</file>

<file path=xl/sharedStrings.xml><?xml version="1.0" encoding="utf-8"?>
<sst xmlns="http://schemas.openxmlformats.org/spreadsheetml/2006/main" count="115" uniqueCount="65">
  <si>
    <t>№</t>
  </si>
  <si>
    <t>т</t>
  </si>
  <si>
    <t>м</t>
  </si>
  <si>
    <t>Описание на видовете работа</t>
  </si>
  <si>
    <t>Мярка</t>
  </si>
  <si>
    <t>Количество</t>
  </si>
  <si>
    <t>Един. Цена</t>
  </si>
  <si>
    <t>Сума</t>
  </si>
  <si>
    <t>Сметка 1. Земни работи</t>
  </si>
  <si>
    <t>Почистване храсти и дървета с диаметър до 10см</t>
  </si>
  <si>
    <t xml:space="preserve">Изкоп земни почви, включително натоварване, транспортиране на определено растояние, разтоварване на депо и оформянето му съгласно изискванията на ТС. </t>
  </si>
  <si>
    <t>Изкоп за окопи и дренажи, включително натоварване, транспортиране на определено разстояние, разтоварване на депо и оформянето му, съгласно изискванията на ТС.</t>
  </si>
  <si>
    <t>Изкоп за съоръжения в земни почви, включително натоварване, транспортиране на определено разстояние, разтоварване на депо и оформянето му, съгласно изискванията на ТС.</t>
  </si>
  <si>
    <t>Сметка 2. Асфалтови работи</t>
  </si>
  <si>
    <t>Доставка и полагане на плътен асфалтобетон, тип А, за износващ пласт  с дебелина след уплътняването 4см, съгласно Раздел 5600 от ТС и с повърхностно активно вещество подобряващо адхезията на битума .</t>
  </si>
  <si>
    <t>Направа на първи (свързващ) битумен разлив за връзка с различна ширина съгласно Раздел 5700 от ТС.</t>
  </si>
  <si>
    <t>Направа на втори (свързващ) битумен разлив за връзка с различна ширина съгласно Раздел 5800 от ТС.</t>
  </si>
  <si>
    <t>Сметка 3. Пътни работи</t>
  </si>
  <si>
    <t xml:space="preserve">Доставка и полагане на основни пластове от зърнести материали, необработени със свързващо вещество, съгласно Раздел 4200 от ТС. </t>
  </si>
  <si>
    <t>Доставка и полагане на материал за банкети, съгласно Раздел 3500 от ТС.</t>
  </si>
  <si>
    <t xml:space="preserve">Доставка и полагане на хоризонтална маркировка от бяла боя с перли, съгласно БДС 11925 - 80, включително свързаните с това разходи машинно и ръчно </t>
  </si>
  <si>
    <r>
      <t>м</t>
    </r>
    <r>
      <rPr>
        <vertAlign val="superscript"/>
        <sz val="12"/>
        <rFont val="_x0001_"/>
        <charset val="204"/>
      </rPr>
      <t>2</t>
    </r>
  </si>
  <si>
    <t>Доставка и монтаж на стандартни рефлектиращи пътни знаци, клас "1", типоразмер II-ри БДС 1517-2006 год., включително всички свързани с това разходи</t>
  </si>
  <si>
    <t>бр</t>
  </si>
  <si>
    <t>Укрепване на индивидуални пътни знаци, включително всички свързани с това разходи ( при два броя знаци )</t>
  </si>
  <si>
    <t>бр.</t>
  </si>
  <si>
    <t xml:space="preserve">Разкъртване на съществуващи водостоци и крила към тях, транспортиране на определено растояние, разтоварване на депо и оформянето му съгласно изискванията на ТС. </t>
  </si>
  <si>
    <t>Укрепване на стандартни пътни знаци, тръбни стойки Ф60 мм за знаци с дължина 3.5 м, включително всички свързани с това разходи ( при два броя знаци )</t>
  </si>
  <si>
    <t>Укрепване на стандартни пътни знаци, тръбни стойки Ф60 мм за знаци с дължина 2.5 м, включително всички свързани с това разходи ( при два броя знаци )</t>
  </si>
  <si>
    <t xml:space="preserve">Доставка и полагане на асфалтова смес за свързващ пласт /биндер/,  съгласно Раздел 5500 от ТС. </t>
  </si>
  <si>
    <t>Временна организация на движението</t>
  </si>
  <si>
    <t>комплект</t>
  </si>
  <si>
    <r>
      <t>м</t>
    </r>
    <r>
      <rPr>
        <vertAlign val="superscript"/>
        <sz val="10"/>
        <rFont val="Arial"/>
        <family val="2"/>
        <charset val="204"/>
      </rPr>
      <t>2</t>
    </r>
  </si>
  <si>
    <r>
      <t>м</t>
    </r>
    <r>
      <rPr>
        <vertAlign val="superscript"/>
        <sz val="10"/>
        <rFont val="Arial"/>
        <family val="2"/>
        <charset val="204"/>
      </rPr>
      <t>3</t>
    </r>
  </si>
  <si>
    <t>Изкоп хумус, включително натоварване, транспортиране на определено разстояние, разтоварване на депо и оформянето му, съгласно изискванията на ТС.</t>
  </si>
  <si>
    <t>Доставка и монтаж на единична стоманена предпазна ограда, съгласно Раздел 9100 от ТС и съгласно чертежа (по БДС EN1317 степен на задържане N2, зона на действие W5), включително всички свързани с това разходи.</t>
  </si>
  <si>
    <t>Доставка и полагане на бетонови ивици с размер 25/10/50, включително всички свързани с това разходи.</t>
  </si>
  <si>
    <t>Направа тръбен водосток Ф80 и всички свързани с това разходи</t>
  </si>
  <si>
    <t xml:space="preserve">Разкъртване на трошенокаменна настилка, транспортиране на определено растояние, разтоварване на депо и оформянето му съгласно изискванията на ТС.и всички свързани с това разходи </t>
  </si>
  <si>
    <t>Доставка и монтаж на индивидуални рефлектиращи пътни знаци, клас "1", типоразмер II-ри БДС 1517-2006 год., включително всички свързани с това разходи</t>
  </si>
  <si>
    <t xml:space="preserve">Доставка и полагане бетон C16/20 за основи, крила и челни стени, съгласно проекта и Раздел 6300 от ТС, включително всички свързани с това разходи. </t>
  </si>
  <si>
    <t xml:space="preserve">Изкоп скални почви за отваряне на габарита, включително натоварване, транспортиране на определено растояние, разтоварване на депо и оформянето му съгласно изискванията на ТС. </t>
  </si>
  <si>
    <t xml:space="preserve">Сметка 4. ТЕЛЕКОМУНИКАЦИИ </t>
  </si>
  <si>
    <t>Трасиране на кабелна линия</t>
  </si>
  <si>
    <t>Всичко пясък  за подложка</t>
  </si>
  <si>
    <t>Всичко обратен насип / пясък или пресята пръст /, включително уплътняване на пластове</t>
  </si>
  <si>
    <t>Сигнална лента</t>
  </si>
  <si>
    <t xml:space="preserve">Ревизионни шахти </t>
  </si>
  <si>
    <t>Изкоп за кабелна шахта, вкл. 10% ръчен</t>
  </si>
  <si>
    <t>Всичко изкоп неподходящ материал 1.00/0.60, вкл. 10% ръчен</t>
  </si>
  <si>
    <t xml:space="preserve">Обект:  "Изграждане на нов път PAZ 2063 от разклона на след с. Абланица до начало с. Цветино" </t>
  </si>
  <si>
    <t xml:space="preserve">Сметка 5. ПОСТОЯННА ОРГАНИЗАЦИЯ НА ДВИЖЕНИЕТО </t>
  </si>
  <si>
    <t>Доставка на PVC тръби HDPE Ф40 , полагане в изкоп и всички свързани с това разходи</t>
  </si>
  <si>
    <t xml:space="preserve">Всичко полагане на  тръби HDPE Ф40 </t>
  </si>
  <si>
    <t xml:space="preserve">Доставка и полагане на стоманени  тръби Ф108  </t>
  </si>
  <si>
    <t>Общо без ДДС:</t>
  </si>
  <si>
    <t>К О Л И Ч Е С Т В Е Н О - С Т О Й Н О С Т Н А   С М Е Т К А</t>
  </si>
  <si>
    <t>ЕВРОПЕЙСКИ ЗЕМЕДЕЛСКИ ФОНД ЗА РАЗВИТИЕ НА СЕЛСКИТЕ РАЙОНИ:</t>
  </si>
  <si>
    <t>ЕВРОПА ИНВЕСТИРА В СЕЛСКИТЕ РАЙОНИ</t>
  </si>
  <si>
    <t>ПРСР 2014 – 2020 г.</t>
  </si>
  <si>
    <t>Непредвидени разходи - 5,00%</t>
  </si>
  <si>
    <t>Обща стойност без ДДС с непредвидени разходи:</t>
  </si>
  <si>
    <t>ОБРАЗЕЦ 7Б</t>
  </si>
  <si>
    <t>дата:</t>
  </si>
  <si>
    <t>име, 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</si>
</sst>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>
    <font>
      <sz val="10"/>
      <color theme="1"/>
      <name val="Arial"/>
      <family val="2"/>
      <charset val="204"/>
    </font>
    <font>
      <vertAlign val="superscript"/>
      <sz val="12"/>
      <name val="_x0001_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ok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justify" wrapText="1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6" xfId="0" applyFont="1" applyFill="1" applyBorder="1" applyAlignment="1">
      <alignment horizontal="justify" vertical="justify"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justify" vertical="justify" wrapTex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/>
    <xf numFmtId="2" fontId="2" fillId="0" borderId="12" xfId="0" applyNumberFormat="1" applyFont="1" applyFill="1" applyBorder="1"/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4" fontId="2" fillId="0" borderId="13" xfId="0" applyNumberFormat="1" applyFont="1" applyFill="1" applyBorder="1" applyAlignment="1">
      <alignment horizontal="center"/>
    </xf>
    <xf numFmtId="0" fontId="10" fillId="0" borderId="0" xfId="2" applyFont="1" applyFill="1"/>
    <xf numFmtId="0" fontId="2" fillId="0" borderId="9" xfId="0" applyFont="1" applyFill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8" fillId="0" borderId="10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13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2" applyFont="1" applyFill="1" applyAlignment="1">
      <alignment horizontal="center" vertical="top"/>
    </xf>
    <xf numFmtId="0" fontId="11" fillId="3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projectmedia.bg/wp-content/uploads/2017/07/b6376093ca6f556d6f0780602fa0aa1e_L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pomorie.bg/web/wp-content/uploads/2016/02/mig_logo.jpg" TargetMode="External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438711</xdr:colOff>
      <xdr:row>0</xdr:row>
      <xdr:rowOff>57150</xdr:rowOff>
    </xdr:from>
    <xdr:to>
      <xdr:col>1</xdr:col>
      <xdr:colOff>1877546</xdr:colOff>
      <xdr:row>5</xdr:row>
      <xdr:rowOff>129988</xdr:rowOff>
    </xdr:to>
    <xdr:pic>
      <xdr:nvPicPr>
        <xdr:cNvPr id="2" name="Picture 838">
          <a:extLst>
            <a:ext uri="{FF2B5EF4-FFF2-40B4-BE49-F238E27FC236}">
              <a16:creationId xmlns:a16="http://schemas.microsoft.com/office/drawing/2014/main" id="{1C8EA51A-5DFA-46FB-9ECB-8CFC6609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55"/>
        <a:stretch>
          <a:fillRect/>
        </a:stretch>
      </xdr:blipFill>
      <xdr:spPr bwMode="auto">
        <a:xfrm>
          <a:off x="753036" y="57150"/>
          <a:ext cx="1438835" cy="8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2931460</xdr:colOff>
      <xdr:row>0</xdr:row>
      <xdr:rowOff>100293</xdr:rowOff>
    </xdr:from>
    <xdr:to>
      <xdr:col>1</xdr:col>
      <xdr:colOff>3760135</xdr:colOff>
      <xdr:row>5</xdr:row>
      <xdr:rowOff>144556</xdr:rowOff>
    </xdr:to>
    <xdr:pic>
      <xdr:nvPicPr>
        <xdr:cNvPr id="3" name="Picture 2" descr="post">
          <a:extLst>
            <a:ext uri="{FF2B5EF4-FFF2-40B4-BE49-F238E27FC236}">
              <a16:creationId xmlns:a16="http://schemas.microsoft.com/office/drawing/2014/main" id="{1A987338-1E17-4A1A-B233-46D03087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25" t="9636" r="7619" b="4912"/>
        <a:stretch>
          <a:fillRect/>
        </a:stretch>
      </xdr:blipFill>
      <xdr:spPr bwMode="auto">
        <a:xfrm>
          <a:off x="3245785" y="100293"/>
          <a:ext cx="828675" cy="8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467286</xdr:colOff>
      <xdr:row>0</xdr:row>
      <xdr:rowOff>117662</xdr:rowOff>
    </xdr:from>
    <xdr:to>
      <xdr:col>5</xdr:col>
      <xdr:colOff>411257</xdr:colOff>
      <xdr:row>5</xdr:row>
      <xdr:rowOff>133350</xdr:rowOff>
    </xdr:to>
    <xdr:pic>
      <xdr:nvPicPr>
        <xdr:cNvPr id="4" name="Picture 3" descr="mig_logo">
          <a:extLst>
            <a:ext uri="{FF2B5EF4-FFF2-40B4-BE49-F238E27FC236}">
              <a16:creationId xmlns:a16="http://schemas.microsoft.com/office/drawing/2014/main" id="{594FDF72-F03A-476B-AE0B-9D11D3B9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71" t="7648" r="50510" b="30267"/>
        <a:stretch>
          <a:fillRect/>
        </a:stretch>
      </xdr:blipFill>
      <xdr:spPr bwMode="auto">
        <a:xfrm>
          <a:off x="5144061" y="117662"/>
          <a:ext cx="1334621" cy="82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O107"/>
  <sheetViews>
    <sheetView showZeros="0" tabSelected="1" view="pageBreakPreview" topLeftCell="A4" zoomScaleNormal="100" zoomScaleSheetLayoutView="100" workbookViewId="0">
      <selection activeCell="A13" sqref="A13:XFD13"/>
    </sheetView>
  </sheetViews>
  <sheetFormatPr defaultRowHeight="12.75"/>
  <cols>
    <col min="1" max="1" width="4.7109375" style="4" customWidth="1"/>
    <col min="2" max="2" width="57.7109375" style="4" customWidth="1"/>
    <col min="3" max="3" width="7.7109375" style="4" customWidth="1"/>
    <col min="4" max="4" width="12" style="17" customWidth="1"/>
    <col min="5" max="5" width="8.85546875" style="17" customWidth="1"/>
    <col min="6" max="6" width="12.7109375" style="34" customWidth="1"/>
    <col min="7" max="16384" width="9.140625" style="4"/>
  </cols>
  <sheetData>
    <row r="8" spans="1:15" s="42" customFormat="1">
      <c r="A8" s="57" t="s">
        <v>57</v>
      </c>
      <c r="B8" s="57"/>
      <c r="C8" s="57"/>
      <c r="D8" s="57"/>
      <c r="E8" s="57"/>
      <c r="F8" s="57"/>
    </row>
    <row r="9" spans="1:15" s="42" customFormat="1">
      <c r="A9" s="57" t="s">
        <v>58</v>
      </c>
      <c r="B9" s="57"/>
      <c r="C9" s="57"/>
      <c r="D9" s="57"/>
      <c r="E9" s="57"/>
      <c r="F9" s="57"/>
    </row>
    <row r="10" spans="1:15" s="42" customFormat="1">
      <c r="A10" s="57" t="s">
        <v>59</v>
      </c>
      <c r="B10" s="57"/>
      <c r="C10" s="57"/>
      <c r="D10" s="57"/>
      <c r="E10" s="57"/>
      <c r="F10" s="57"/>
    </row>
    <row r="12" spans="1:15">
      <c r="F12" s="54" t="s">
        <v>62</v>
      </c>
    </row>
    <row r="13" spans="1:15">
      <c r="F13" s="54"/>
    </row>
    <row r="14" spans="1:15" ht="26.25" customHeight="1">
      <c r="A14" s="55" t="s">
        <v>56</v>
      </c>
      <c r="B14" s="55"/>
      <c r="C14" s="55"/>
      <c r="D14" s="55"/>
      <c r="E14" s="55"/>
      <c r="F14" s="55"/>
    </row>
    <row r="15" spans="1:15" s="1" customFormat="1" ht="15">
      <c r="A15" s="20"/>
      <c r="B15" s="19"/>
      <c r="C15" s="19"/>
      <c r="D15" s="2"/>
      <c r="E15" s="2"/>
      <c r="F15" s="33"/>
      <c r="G15" s="21"/>
      <c r="H15" s="19"/>
      <c r="I15" s="19"/>
      <c r="J15" s="19"/>
      <c r="K15" s="19"/>
      <c r="L15" s="19"/>
      <c r="M15" s="19"/>
      <c r="N15" s="19"/>
      <c r="O15" s="19"/>
    </row>
    <row r="16" spans="1:15" s="1" customFormat="1" ht="16.5" thickBot="1">
      <c r="A16" s="58" t="s">
        <v>50</v>
      </c>
      <c r="B16" s="58"/>
      <c r="C16" s="58"/>
      <c r="D16" s="58"/>
      <c r="E16" s="58"/>
      <c r="F16" s="58"/>
      <c r="G16" s="21"/>
      <c r="H16" s="19"/>
      <c r="I16" s="19"/>
      <c r="J16" s="19"/>
      <c r="K16" s="19"/>
      <c r="L16" s="19"/>
      <c r="M16" s="19"/>
      <c r="N16" s="19"/>
      <c r="O16" s="19"/>
    </row>
    <row r="17" spans="1:6" ht="31.5" customHeight="1" thickBot="1">
      <c r="A17" s="5" t="s">
        <v>0</v>
      </c>
      <c r="B17" s="6" t="s">
        <v>3</v>
      </c>
      <c r="C17" s="6" t="s">
        <v>4</v>
      </c>
      <c r="D17" s="30" t="s">
        <v>5</v>
      </c>
      <c r="E17" s="30" t="s">
        <v>6</v>
      </c>
      <c r="F17" s="35" t="s">
        <v>7</v>
      </c>
    </row>
    <row r="18" spans="1:6" ht="13.5" thickTop="1">
      <c r="A18" s="3"/>
      <c r="B18" s="25"/>
      <c r="C18" s="23"/>
      <c r="D18" s="24"/>
      <c r="E18" s="24"/>
      <c r="F18" s="37"/>
    </row>
    <row r="19" spans="1:6">
      <c r="A19" s="45"/>
      <c r="B19" s="46" t="s">
        <v>8</v>
      </c>
      <c r="C19" s="47"/>
      <c r="D19" s="47"/>
      <c r="E19" s="48"/>
      <c r="F19" s="49"/>
    </row>
    <row r="20" spans="1:6">
      <c r="A20" s="3"/>
      <c r="B20" s="25"/>
      <c r="C20" s="23"/>
      <c r="D20" s="24"/>
      <c r="E20" s="24"/>
      <c r="F20" s="37"/>
    </row>
    <row r="21" spans="1:6" ht="14.25">
      <c r="A21" s="3">
        <v>1</v>
      </c>
      <c r="B21" s="26" t="s">
        <v>9</v>
      </c>
      <c r="C21" s="23" t="s">
        <v>32</v>
      </c>
      <c r="D21" s="24">
        <v>120</v>
      </c>
      <c r="E21" s="24"/>
      <c r="F21" s="37">
        <f>ROUND(E21*D21,2)</f>
        <v>0</v>
      </c>
    </row>
    <row r="22" spans="1:6">
      <c r="A22" s="3"/>
      <c r="B22" s="26"/>
      <c r="C22" s="23"/>
      <c r="D22" s="24">
        <v>0</v>
      </c>
      <c r="E22" s="24"/>
      <c r="F22" s="37">
        <f t="shared" ref="F22:F35" si="0">ROUND(E22*D22,2)</f>
        <v>0</v>
      </c>
    </row>
    <row r="23" spans="1:6" ht="38.25">
      <c r="A23" s="3">
        <v>2</v>
      </c>
      <c r="B23" s="26" t="s">
        <v>26</v>
      </c>
      <c r="C23" s="23" t="s">
        <v>33</v>
      </c>
      <c r="D23" s="24">
        <v>8</v>
      </c>
      <c r="E23" s="24"/>
      <c r="F23" s="37">
        <f t="shared" si="0"/>
        <v>0</v>
      </c>
    </row>
    <row r="24" spans="1:6">
      <c r="A24" s="3"/>
      <c r="B24" s="26"/>
      <c r="C24" s="23"/>
      <c r="D24" s="24">
        <v>0</v>
      </c>
      <c r="E24" s="24"/>
      <c r="F24" s="37">
        <f t="shared" si="0"/>
        <v>0</v>
      </c>
    </row>
    <row r="25" spans="1:6" ht="38.25">
      <c r="A25" s="3">
        <v>3</v>
      </c>
      <c r="B25" s="26" t="s">
        <v>10</v>
      </c>
      <c r="C25" s="23" t="s">
        <v>33</v>
      </c>
      <c r="D25" s="24">
        <v>172.76</v>
      </c>
      <c r="E25" s="24"/>
      <c r="F25" s="37">
        <f t="shared" si="0"/>
        <v>0</v>
      </c>
    </row>
    <row r="26" spans="1:6">
      <c r="A26" s="3"/>
      <c r="B26" s="26"/>
      <c r="C26" s="23"/>
      <c r="D26" s="24">
        <v>0</v>
      </c>
      <c r="E26" s="24"/>
      <c r="F26" s="37">
        <f t="shared" si="0"/>
        <v>0</v>
      </c>
    </row>
    <row r="27" spans="1:6" ht="51">
      <c r="A27" s="3">
        <v>4</v>
      </c>
      <c r="B27" s="26" t="s">
        <v>41</v>
      </c>
      <c r="C27" s="23" t="s">
        <v>33</v>
      </c>
      <c r="D27" s="24">
        <v>319.2</v>
      </c>
      <c r="E27" s="24"/>
      <c r="F27" s="37">
        <f t="shared" si="0"/>
        <v>0</v>
      </c>
    </row>
    <row r="28" spans="1:6">
      <c r="A28" s="3"/>
      <c r="B28" s="26"/>
      <c r="C28" s="23"/>
      <c r="D28" s="24">
        <v>0</v>
      </c>
      <c r="E28" s="24"/>
      <c r="F28" s="37">
        <f t="shared" si="0"/>
        <v>0</v>
      </c>
    </row>
    <row r="29" spans="1:6" ht="38.25">
      <c r="A29" s="3">
        <v>5</v>
      </c>
      <c r="B29" s="26" t="s">
        <v>11</v>
      </c>
      <c r="C29" s="23" t="s">
        <v>33</v>
      </c>
      <c r="D29" s="24">
        <v>114.04</v>
      </c>
      <c r="E29" s="24"/>
      <c r="F29" s="37">
        <f t="shared" si="0"/>
        <v>0</v>
      </c>
    </row>
    <row r="30" spans="1:6">
      <c r="A30" s="3"/>
      <c r="B30" s="26"/>
      <c r="C30" s="23"/>
      <c r="D30" s="24">
        <v>0</v>
      </c>
      <c r="E30" s="24"/>
      <c r="F30" s="37">
        <f t="shared" si="0"/>
        <v>0</v>
      </c>
    </row>
    <row r="31" spans="1:6" ht="38.25" customHeight="1">
      <c r="A31" s="3">
        <v>6</v>
      </c>
      <c r="B31" s="26" t="s">
        <v>12</v>
      </c>
      <c r="C31" s="23" t="s">
        <v>33</v>
      </c>
      <c r="D31" s="24">
        <v>98</v>
      </c>
      <c r="E31" s="24"/>
      <c r="F31" s="37">
        <f t="shared" si="0"/>
        <v>0</v>
      </c>
    </row>
    <row r="32" spans="1:6">
      <c r="A32" s="3"/>
      <c r="B32" s="25"/>
      <c r="C32" s="23"/>
      <c r="D32" s="24">
        <v>0</v>
      </c>
      <c r="E32" s="24"/>
      <c r="F32" s="37">
        <f t="shared" si="0"/>
        <v>0</v>
      </c>
    </row>
    <row r="33" spans="1:6" ht="37.5" customHeight="1">
      <c r="A33" s="3">
        <v>7</v>
      </c>
      <c r="B33" s="26" t="s">
        <v>34</v>
      </c>
      <c r="C33" s="23" t="s">
        <v>33</v>
      </c>
      <c r="D33" s="24">
        <v>1368.49</v>
      </c>
      <c r="E33" s="24"/>
      <c r="F33" s="37">
        <f t="shared" si="0"/>
        <v>0</v>
      </c>
    </row>
    <row r="34" spans="1:6">
      <c r="A34" s="3"/>
      <c r="B34" s="25"/>
      <c r="C34" s="23"/>
      <c r="D34" s="24">
        <v>0</v>
      </c>
      <c r="E34" s="24"/>
      <c r="F34" s="37">
        <f t="shared" si="0"/>
        <v>0</v>
      </c>
    </row>
    <row r="35" spans="1:6" ht="36.75" customHeight="1">
      <c r="A35" s="3">
        <v>8</v>
      </c>
      <c r="B35" s="26" t="s">
        <v>38</v>
      </c>
      <c r="C35" s="23" t="s">
        <v>33</v>
      </c>
      <c r="D35" s="24">
        <v>1367.89</v>
      </c>
      <c r="E35" s="24"/>
      <c r="F35" s="37">
        <f t="shared" si="0"/>
        <v>0</v>
      </c>
    </row>
    <row r="36" spans="1:6">
      <c r="A36" s="3"/>
      <c r="B36" s="26"/>
      <c r="C36" s="23"/>
      <c r="D36" s="52">
        <v>0</v>
      </c>
      <c r="E36" s="24"/>
      <c r="F36" s="37"/>
    </row>
    <row r="37" spans="1:6" ht="13.5" thickBot="1">
      <c r="A37" s="45"/>
      <c r="B37" s="46" t="s">
        <v>13</v>
      </c>
      <c r="C37" s="47"/>
      <c r="D37" s="47"/>
      <c r="E37" s="48"/>
      <c r="F37" s="49"/>
    </row>
    <row r="38" spans="1:6" ht="31.5" customHeight="1" thickBot="1">
      <c r="A38" s="5" t="s">
        <v>0</v>
      </c>
      <c r="B38" s="6" t="s">
        <v>3</v>
      </c>
      <c r="C38" s="6" t="s">
        <v>4</v>
      </c>
      <c r="D38" s="30" t="s">
        <v>5</v>
      </c>
      <c r="E38" s="30" t="s">
        <v>6</v>
      </c>
      <c r="F38" s="35" t="s">
        <v>7</v>
      </c>
    </row>
    <row r="39" spans="1:6" ht="13.5" thickTop="1">
      <c r="A39" s="3"/>
      <c r="B39" s="25"/>
      <c r="C39" s="23"/>
      <c r="D39" s="24">
        <v>0</v>
      </c>
      <c r="E39" s="24"/>
      <c r="F39" s="37"/>
    </row>
    <row r="40" spans="1:6" ht="25.5">
      <c r="A40" s="3">
        <v>1</v>
      </c>
      <c r="B40" s="26" t="s">
        <v>29</v>
      </c>
      <c r="C40" s="23" t="s">
        <v>1</v>
      </c>
      <c r="D40" s="24">
        <v>698.77</v>
      </c>
      <c r="E40" s="24"/>
      <c r="F40" s="37">
        <f t="shared" ref="F40:F46" si="1">ROUND(E40*D40,2)</f>
        <v>0</v>
      </c>
    </row>
    <row r="41" spans="1:6">
      <c r="A41" s="3"/>
      <c r="B41" s="26"/>
      <c r="C41" s="23"/>
      <c r="D41" s="24">
        <v>0</v>
      </c>
      <c r="E41" s="24"/>
      <c r="F41" s="37">
        <f t="shared" si="1"/>
        <v>0</v>
      </c>
    </row>
    <row r="42" spans="1:6" ht="51">
      <c r="A42" s="3">
        <v>2</v>
      </c>
      <c r="B42" s="26" t="s">
        <v>14</v>
      </c>
      <c r="C42" s="23" t="s">
        <v>32</v>
      </c>
      <c r="D42" s="24">
        <v>7256.46</v>
      </c>
      <c r="E42" s="24"/>
      <c r="F42" s="37">
        <f t="shared" si="1"/>
        <v>0</v>
      </c>
    </row>
    <row r="43" spans="1:6">
      <c r="A43" s="3"/>
      <c r="B43" s="26"/>
      <c r="C43" s="23"/>
      <c r="D43" s="24">
        <v>0</v>
      </c>
      <c r="E43" s="24"/>
      <c r="F43" s="37">
        <f t="shared" si="1"/>
        <v>0</v>
      </c>
    </row>
    <row r="44" spans="1:6" ht="25.5">
      <c r="A44" s="3">
        <v>3</v>
      </c>
      <c r="B44" s="26" t="s">
        <v>15</v>
      </c>
      <c r="C44" s="23" t="s">
        <v>32</v>
      </c>
      <c r="D44" s="24">
        <v>7393.26</v>
      </c>
      <c r="E44" s="24"/>
      <c r="F44" s="37">
        <f t="shared" si="1"/>
        <v>0</v>
      </c>
    </row>
    <row r="45" spans="1:6">
      <c r="A45" s="3"/>
      <c r="B45" s="26"/>
      <c r="C45" s="23"/>
      <c r="D45" s="24">
        <v>0</v>
      </c>
      <c r="E45" s="24"/>
      <c r="F45" s="37">
        <f t="shared" si="1"/>
        <v>0</v>
      </c>
    </row>
    <row r="46" spans="1:6" ht="25.5">
      <c r="A46" s="3">
        <v>4</v>
      </c>
      <c r="B46" s="26" t="s">
        <v>16</v>
      </c>
      <c r="C46" s="23" t="s">
        <v>32</v>
      </c>
      <c r="D46" s="24">
        <v>7256.46</v>
      </c>
      <c r="E46" s="24"/>
      <c r="F46" s="37">
        <f t="shared" si="1"/>
        <v>0</v>
      </c>
    </row>
    <row r="47" spans="1:6">
      <c r="A47" s="7"/>
      <c r="B47" s="8"/>
      <c r="C47" s="9"/>
      <c r="D47" s="31">
        <v>0</v>
      </c>
      <c r="E47" s="31"/>
      <c r="F47" s="36"/>
    </row>
    <row r="48" spans="1:6" ht="13.5" thickBot="1">
      <c r="A48" s="45"/>
      <c r="B48" s="46" t="s">
        <v>17</v>
      </c>
      <c r="C48" s="47"/>
      <c r="D48" s="47"/>
      <c r="E48" s="48"/>
      <c r="F48" s="49"/>
    </row>
    <row r="49" spans="1:12" ht="31.5" customHeight="1" thickBot="1">
      <c r="A49" s="5" t="s">
        <v>0</v>
      </c>
      <c r="B49" s="6" t="s">
        <v>3</v>
      </c>
      <c r="C49" s="6" t="s">
        <v>4</v>
      </c>
      <c r="D49" s="30" t="s">
        <v>5</v>
      </c>
      <c r="E49" s="30" t="s">
        <v>6</v>
      </c>
      <c r="F49" s="35" t="s">
        <v>7</v>
      </c>
    </row>
    <row r="50" spans="1:12" ht="13.5" thickTop="1">
      <c r="A50" s="3"/>
      <c r="B50" s="25"/>
      <c r="C50" s="23"/>
      <c r="D50" s="24">
        <v>0</v>
      </c>
      <c r="E50" s="24"/>
      <c r="F50" s="37"/>
    </row>
    <row r="51" spans="1:12" ht="38.25">
      <c r="A51" s="3">
        <v>1</v>
      </c>
      <c r="B51" s="26" t="s">
        <v>18</v>
      </c>
      <c r="C51" s="23" t="s">
        <v>33</v>
      </c>
      <c r="D51" s="24">
        <v>2883.18</v>
      </c>
      <c r="E51" s="24"/>
      <c r="F51" s="37">
        <f t="shared" ref="F51:F61" si="2">ROUND(E51*D51,2)</f>
        <v>0</v>
      </c>
      <c r="H51" s="56"/>
      <c r="I51" s="56"/>
      <c r="J51" s="56"/>
      <c r="K51" s="56"/>
      <c r="L51" s="56"/>
    </row>
    <row r="52" spans="1:12">
      <c r="A52" s="3"/>
      <c r="B52" s="26"/>
      <c r="C52" s="23"/>
      <c r="D52" s="24">
        <v>0</v>
      </c>
      <c r="E52" s="24"/>
      <c r="F52" s="37">
        <f t="shared" si="2"/>
        <v>0</v>
      </c>
    </row>
    <row r="53" spans="1:12" ht="25.5">
      <c r="A53" s="3">
        <v>2</v>
      </c>
      <c r="B53" s="26" t="s">
        <v>19</v>
      </c>
      <c r="C53" s="23" t="s">
        <v>33</v>
      </c>
      <c r="D53" s="24">
        <v>1150.79</v>
      </c>
      <c r="E53" s="24"/>
      <c r="F53" s="37">
        <f t="shared" si="2"/>
        <v>0</v>
      </c>
    </row>
    <row r="54" spans="1:12">
      <c r="A54" s="3"/>
      <c r="B54" s="26"/>
      <c r="C54" s="23"/>
      <c r="D54" s="24">
        <v>0</v>
      </c>
      <c r="E54" s="24"/>
      <c r="F54" s="37">
        <f t="shared" si="2"/>
        <v>0</v>
      </c>
    </row>
    <row r="55" spans="1:12" ht="51">
      <c r="A55" s="3">
        <v>3</v>
      </c>
      <c r="B55" s="26" t="s">
        <v>35</v>
      </c>
      <c r="C55" s="23" t="s">
        <v>2</v>
      </c>
      <c r="D55" s="24">
        <v>140</v>
      </c>
      <c r="E55" s="24"/>
      <c r="F55" s="37">
        <f t="shared" si="2"/>
        <v>0</v>
      </c>
    </row>
    <row r="56" spans="1:12">
      <c r="A56" s="3"/>
      <c r="B56" s="26"/>
      <c r="C56" s="23"/>
      <c r="D56" s="24">
        <v>0</v>
      </c>
      <c r="E56" s="24"/>
      <c r="F56" s="37">
        <f t="shared" si="2"/>
        <v>0</v>
      </c>
    </row>
    <row r="57" spans="1:12" ht="38.25">
      <c r="A57" s="3">
        <v>4</v>
      </c>
      <c r="B57" s="26" t="s">
        <v>40</v>
      </c>
      <c r="C57" s="23" t="s">
        <v>2</v>
      </c>
      <c r="D57" s="24">
        <v>50.8</v>
      </c>
      <c r="E57" s="24"/>
      <c r="F57" s="37">
        <f t="shared" si="2"/>
        <v>0</v>
      </c>
    </row>
    <row r="58" spans="1:12">
      <c r="A58" s="3"/>
      <c r="B58" s="26"/>
      <c r="C58" s="23"/>
      <c r="D58" s="24">
        <v>0</v>
      </c>
      <c r="E58" s="24"/>
      <c r="F58" s="37">
        <f t="shared" si="2"/>
        <v>0</v>
      </c>
    </row>
    <row r="59" spans="1:12" ht="25.5">
      <c r="A59" s="3">
        <v>6</v>
      </c>
      <c r="B59" s="26" t="s">
        <v>36</v>
      </c>
      <c r="C59" s="23" t="s">
        <v>2</v>
      </c>
      <c r="D59" s="24">
        <v>2280.8200000000002</v>
      </c>
      <c r="E59" s="24"/>
      <c r="F59" s="37">
        <f t="shared" si="2"/>
        <v>0</v>
      </c>
    </row>
    <row r="60" spans="1:12">
      <c r="A60" s="3"/>
      <c r="B60" s="26"/>
      <c r="C60" s="23"/>
      <c r="D60" s="24">
        <v>0</v>
      </c>
      <c r="E60" s="24"/>
      <c r="F60" s="37">
        <f t="shared" si="2"/>
        <v>0</v>
      </c>
    </row>
    <row r="61" spans="1:12" ht="15" customHeight="1">
      <c r="A61" s="3">
        <v>7</v>
      </c>
      <c r="B61" s="26" t="s">
        <v>37</v>
      </c>
      <c r="C61" s="23" t="s">
        <v>2</v>
      </c>
      <c r="D61" s="24">
        <v>21</v>
      </c>
      <c r="E61" s="24"/>
      <c r="F61" s="37">
        <f t="shared" si="2"/>
        <v>0</v>
      </c>
    </row>
    <row r="62" spans="1:12">
      <c r="A62" s="3"/>
      <c r="B62" s="26"/>
      <c r="C62" s="23"/>
      <c r="D62" s="24">
        <v>0</v>
      </c>
      <c r="E62" s="24"/>
      <c r="F62" s="37"/>
    </row>
    <row r="63" spans="1:12" ht="13.5" thickBot="1">
      <c r="A63" s="45"/>
      <c r="B63" s="46" t="s">
        <v>42</v>
      </c>
      <c r="C63" s="47"/>
      <c r="D63" s="47"/>
      <c r="E63" s="48"/>
      <c r="F63" s="49"/>
    </row>
    <row r="64" spans="1:12" ht="31.5" customHeight="1" thickBot="1">
      <c r="A64" s="5" t="s">
        <v>0</v>
      </c>
      <c r="B64" s="6" t="s">
        <v>3</v>
      </c>
      <c r="C64" s="6" t="s">
        <v>4</v>
      </c>
      <c r="D64" s="30" t="s">
        <v>5</v>
      </c>
      <c r="E64" s="30" t="s">
        <v>6</v>
      </c>
      <c r="F64" s="35" t="s">
        <v>7</v>
      </c>
    </row>
    <row r="65" spans="1:6" ht="13.5" thickTop="1">
      <c r="A65" s="3"/>
      <c r="B65" s="26"/>
      <c r="C65" s="23"/>
      <c r="D65" s="24">
        <v>0</v>
      </c>
      <c r="E65" s="24"/>
      <c r="F65" s="37"/>
    </row>
    <row r="66" spans="1:6" ht="25.5">
      <c r="A66" s="3">
        <v>1</v>
      </c>
      <c r="B66" s="26" t="s">
        <v>52</v>
      </c>
      <c r="C66" s="23"/>
      <c r="D66" s="24">
        <v>0</v>
      </c>
      <c r="E66" s="24"/>
      <c r="F66" s="37"/>
    </row>
    <row r="67" spans="1:6">
      <c r="A67" s="43">
        <v>1.1000000000000001</v>
      </c>
      <c r="B67" s="27" t="s">
        <v>43</v>
      </c>
      <c r="C67" s="23" t="s">
        <v>2</v>
      </c>
      <c r="D67" s="53">
        <v>2280</v>
      </c>
      <c r="E67" s="32"/>
      <c r="F67" s="37">
        <f t="shared" ref="F67:F100" si="3">ROUND(E67*D67,2)</f>
        <v>0</v>
      </c>
    </row>
    <row r="68" spans="1:6">
      <c r="A68" s="43"/>
      <c r="B68" s="27"/>
      <c r="C68" s="23"/>
      <c r="D68" s="53"/>
      <c r="E68" s="32"/>
      <c r="F68" s="37"/>
    </row>
    <row r="69" spans="1:6" ht="14.25">
      <c r="A69" s="43">
        <v>1.2</v>
      </c>
      <c r="B69" s="27" t="s">
        <v>49</v>
      </c>
      <c r="C69" s="23" t="s">
        <v>33</v>
      </c>
      <c r="D69" s="53">
        <v>1504.8</v>
      </c>
      <c r="E69" s="32"/>
      <c r="F69" s="37">
        <f t="shared" si="3"/>
        <v>0</v>
      </c>
    </row>
    <row r="70" spans="1:6">
      <c r="A70" s="43"/>
      <c r="B70" s="27"/>
      <c r="C70" s="23"/>
      <c r="D70" s="53"/>
      <c r="E70" s="32"/>
      <c r="F70" s="37"/>
    </row>
    <row r="71" spans="1:6" ht="14.25">
      <c r="A71" s="43">
        <v>1.3</v>
      </c>
      <c r="B71" s="27" t="s">
        <v>44</v>
      </c>
      <c r="C71" s="23" t="s">
        <v>33</v>
      </c>
      <c r="D71" s="53">
        <v>152.63999999999999</v>
      </c>
      <c r="E71" s="32"/>
      <c r="F71" s="37">
        <f t="shared" si="3"/>
        <v>0</v>
      </c>
    </row>
    <row r="72" spans="1:6">
      <c r="A72" s="43"/>
      <c r="B72" s="27"/>
      <c r="C72" s="23"/>
      <c r="D72" s="53"/>
      <c r="E72" s="32"/>
      <c r="F72" s="37"/>
    </row>
    <row r="73" spans="1:6">
      <c r="A73" s="43">
        <v>1.4</v>
      </c>
      <c r="B73" s="27" t="s">
        <v>53</v>
      </c>
      <c r="C73" s="23" t="s">
        <v>2</v>
      </c>
      <c r="D73" s="53">
        <v>4512</v>
      </c>
      <c r="E73" s="32"/>
      <c r="F73" s="37">
        <f t="shared" si="3"/>
        <v>0</v>
      </c>
    </row>
    <row r="74" spans="1:6">
      <c r="A74" s="43"/>
      <c r="B74" s="27"/>
      <c r="C74" s="23"/>
      <c r="D74" s="53"/>
      <c r="E74" s="32"/>
      <c r="F74" s="37"/>
    </row>
    <row r="75" spans="1:6" ht="25.5">
      <c r="A75" s="43">
        <v>1.5</v>
      </c>
      <c r="B75" s="44" t="s">
        <v>45</v>
      </c>
      <c r="C75" s="23" t="s">
        <v>33</v>
      </c>
      <c r="D75" s="53">
        <v>1396.27</v>
      </c>
      <c r="E75" s="32"/>
      <c r="F75" s="37">
        <f t="shared" si="3"/>
        <v>0</v>
      </c>
    </row>
    <row r="76" spans="1:6">
      <c r="A76" s="43"/>
      <c r="B76" s="27"/>
      <c r="C76" s="28"/>
      <c r="D76" s="53">
        <v>0</v>
      </c>
      <c r="E76" s="32"/>
      <c r="F76" s="37">
        <f t="shared" si="3"/>
        <v>0</v>
      </c>
    </row>
    <row r="77" spans="1:6">
      <c r="A77" s="43">
        <v>1.6</v>
      </c>
      <c r="B77" s="27" t="s">
        <v>54</v>
      </c>
      <c r="C77" s="23" t="s">
        <v>2</v>
      </c>
      <c r="D77" s="53">
        <v>48</v>
      </c>
      <c r="E77" s="32"/>
      <c r="F77" s="37">
        <f t="shared" si="3"/>
        <v>0</v>
      </c>
    </row>
    <row r="78" spans="1:6">
      <c r="A78" s="43"/>
      <c r="B78" s="27"/>
      <c r="C78" s="28"/>
      <c r="D78" s="53">
        <v>0</v>
      </c>
      <c r="E78" s="32"/>
      <c r="F78" s="37">
        <f t="shared" si="3"/>
        <v>0</v>
      </c>
    </row>
    <row r="79" spans="1:6">
      <c r="A79" s="43">
        <v>1.7</v>
      </c>
      <c r="B79" s="27" t="s">
        <v>46</v>
      </c>
      <c r="C79" s="23" t="s">
        <v>2</v>
      </c>
      <c r="D79" s="53">
        <v>2280</v>
      </c>
      <c r="E79" s="32"/>
      <c r="F79" s="37">
        <f t="shared" si="3"/>
        <v>0</v>
      </c>
    </row>
    <row r="80" spans="1:6">
      <c r="A80" s="43"/>
      <c r="B80" s="27"/>
      <c r="C80" s="28"/>
      <c r="D80" s="53"/>
      <c r="E80" s="32"/>
      <c r="F80" s="37"/>
    </row>
    <row r="81" spans="1:6">
      <c r="A81" s="43">
        <v>1.8</v>
      </c>
      <c r="B81" s="27" t="s">
        <v>47</v>
      </c>
      <c r="C81" s="28" t="s">
        <v>25</v>
      </c>
      <c r="D81" s="53">
        <v>16</v>
      </c>
      <c r="E81" s="32"/>
      <c r="F81" s="37">
        <f t="shared" si="3"/>
        <v>0</v>
      </c>
    </row>
    <row r="82" spans="1:6">
      <c r="A82" s="43"/>
      <c r="B82" s="29"/>
      <c r="C82" s="28"/>
      <c r="D82" s="53">
        <v>0</v>
      </c>
      <c r="E82" s="32"/>
      <c r="F82" s="37">
        <f t="shared" si="3"/>
        <v>0</v>
      </c>
    </row>
    <row r="83" spans="1:6" ht="14.25">
      <c r="A83" s="43">
        <v>1.9</v>
      </c>
      <c r="B83" s="27" t="s">
        <v>48</v>
      </c>
      <c r="C83" s="23" t="s">
        <v>33</v>
      </c>
      <c r="D83" s="53">
        <v>44.1</v>
      </c>
      <c r="E83" s="32"/>
      <c r="F83" s="37">
        <f t="shared" si="3"/>
        <v>0</v>
      </c>
    </row>
    <row r="84" spans="1:6">
      <c r="A84" s="3"/>
      <c r="B84" s="26"/>
      <c r="C84" s="23"/>
      <c r="D84" s="24">
        <v>0</v>
      </c>
      <c r="E84" s="24"/>
      <c r="F84" s="37">
        <f t="shared" si="3"/>
        <v>0</v>
      </c>
    </row>
    <row r="85" spans="1:6" ht="13.5" thickBot="1">
      <c r="A85" s="45"/>
      <c r="B85" s="46" t="s">
        <v>51</v>
      </c>
      <c r="C85" s="47"/>
      <c r="D85" s="47"/>
      <c r="E85" s="48"/>
      <c r="F85" s="49">
        <f t="shared" si="3"/>
        <v>0</v>
      </c>
    </row>
    <row r="86" spans="1:6" ht="31.5" customHeight="1" thickBot="1">
      <c r="A86" s="5" t="s">
        <v>0</v>
      </c>
      <c r="B86" s="6" t="s">
        <v>3</v>
      </c>
      <c r="C86" s="6" t="s">
        <v>4</v>
      </c>
      <c r="D86" s="30" t="s">
        <v>5</v>
      </c>
      <c r="E86" s="30" t="s">
        <v>6</v>
      </c>
      <c r="F86" s="35" t="s">
        <v>7</v>
      </c>
    </row>
    <row r="87" spans="1:6" ht="13.5" thickTop="1">
      <c r="A87" s="3"/>
      <c r="B87" s="22"/>
      <c r="C87" s="23"/>
      <c r="D87" s="24">
        <v>0</v>
      </c>
      <c r="E87" s="24"/>
      <c r="F87" s="37">
        <f t="shared" si="3"/>
        <v>0</v>
      </c>
    </row>
    <row r="88" spans="1:6" ht="38.25">
      <c r="A88" s="3">
        <v>1</v>
      </c>
      <c r="B88" s="26" t="s">
        <v>20</v>
      </c>
      <c r="C88" s="23" t="s">
        <v>21</v>
      </c>
      <c r="D88" s="24">
        <v>717.4</v>
      </c>
      <c r="E88" s="24"/>
      <c r="F88" s="37">
        <f t="shared" si="3"/>
        <v>0</v>
      </c>
    </row>
    <row r="89" spans="1:6">
      <c r="A89" s="3"/>
      <c r="B89" s="26"/>
      <c r="C89" s="23"/>
      <c r="D89" s="24">
        <v>0</v>
      </c>
      <c r="E89" s="24"/>
      <c r="F89" s="37">
        <f t="shared" si="3"/>
        <v>0</v>
      </c>
    </row>
    <row r="90" spans="1:6" ht="38.25">
      <c r="A90" s="3">
        <v>2</v>
      </c>
      <c r="B90" s="26" t="s">
        <v>22</v>
      </c>
      <c r="C90" s="23" t="s">
        <v>21</v>
      </c>
      <c r="D90" s="24">
        <v>33.299999999999997</v>
      </c>
      <c r="E90" s="24"/>
      <c r="F90" s="37">
        <f t="shared" si="3"/>
        <v>0</v>
      </c>
    </row>
    <row r="91" spans="1:6">
      <c r="A91" s="3"/>
      <c r="B91" s="26"/>
      <c r="C91" s="23"/>
      <c r="D91" s="24">
        <v>0</v>
      </c>
      <c r="E91" s="24"/>
      <c r="F91" s="37">
        <f t="shared" si="3"/>
        <v>0</v>
      </c>
    </row>
    <row r="92" spans="1:6" ht="38.25">
      <c r="A92" s="3">
        <v>2</v>
      </c>
      <c r="B92" s="26" t="s">
        <v>39</v>
      </c>
      <c r="C92" s="23" t="s">
        <v>21</v>
      </c>
      <c r="D92" s="24">
        <v>10.54</v>
      </c>
      <c r="E92" s="24"/>
      <c r="F92" s="37">
        <f t="shared" si="3"/>
        <v>0</v>
      </c>
    </row>
    <row r="93" spans="1:6">
      <c r="A93" s="3"/>
      <c r="B93" s="26"/>
      <c r="C93" s="23"/>
      <c r="D93" s="24">
        <v>0</v>
      </c>
      <c r="E93" s="24"/>
      <c r="F93" s="37">
        <f t="shared" si="3"/>
        <v>0</v>
      </c>
    </row>
    <row r="94" spans="1:6" ht="38.25">
      <c r="A94" s="3">
        <v>3</v>
      </c>
      <c r="B94" s="26" t="s">
        <v>28</v>
      </c>
      <c r="C94" s="23" t="s">
        <v>23</v>
      </c>
      <c r="D94" s="24">
        <v>82</v>
      </c>
      <c r="E94" s="24"/>
      <c r="F94" s="37">
        <f t="shared" si="3"/>
        <v>0</v>
      </c>
    </row>
    <row r="95" spans="1:6">
      <c r="A95" s="3"/>
      <c r="B95" s="26"/>
      <c r="C95" s="23"/>
      <c r="D95" s="24">
        <v>0</v>
      </c>
      <c r="E95" s="24"/>
      <c r="F95" s="37">
        <f t="shared" si="3"/>
        <v>0</v>
      </c>
    </row>
    <row r="96" spans="1:6" ht="38.25">
      <c r="A96" s="3">
        <v>4</v>
      </c>
      <c r="B96" s="26" t="s">
        <v>27</v>
      </c>
      <c r="C96" s="23" t="s">
        <v>23</v>
      </c>
      <c r="D96" s="24">
        <v>16</v>
      </c>
      <c r="E96" s="24"/>
      <c r="F96" s="37">
        <f t="shared" si="3"/>
        <v>0</v>
      </c>
    </row>
    <row r="97" spans="1:6">
      <c r="A97" s="3"/>
      <c r="B97" s="26"/>
      <c r="C97" s="23"/>
      <c r="D97" s="24">
        <v>0</v>
      </c>
      <c r="E97" s="24"/>
      <c r="F97" s="37">
        <f t="shared" si="3"/>
        <v>0</v>
      </c>
    </row>
    <row r="98" spans="1:6" ht="25.5">
      <c r="A98" s="3">
        <v>5</v>
      </c>
      <c r="B98" s="26" t="s">
        <v>24</v>
      </c>
      <c r="C98" s="23" t="s">
        <v>23</v>
      </c>
      <c r="D98" s="24">
        <v>16</v>
      </c>
      <c r="E98" s="24"/>
      <c r="F98" s="37">
        <f t="shared" si="3"/>
        <v>0</v>
      </c>
    </row>
    <row r="99" spans="1:6">
      <c r="A99" s="3"/>
      <c r="B99" s="26"/>
      <c r="C99" s="23"/>
      <c r="D99" s="24">
        <v>0</v>
      </c>
      <c r="E99" s="24"/>
      <c r="F99" s="37">
        <f t="shared" si="3"/>
        <v>0</v>
      </c>
    </row>
    <row r="100" spans="1:6" ht="13.5" thickBot="1">
      <c r="A100" s="10">
        <v>6</v>
      </c>
      <c r="B100" s="18" t="s">
        <v>30</v>
      </c>
      <c r="C100" s="11" t="s">
        <v>31</v>
      </c>
      <c r="D100" s="12">
        <v>1</v>
      </c>
      <c r="E100" s="12"/>
      <c r="F100" s="41">
        <f t="shared" si="3"/>
        <v>0</v>
      </c>
    </row>
    <row r="101" spans="1:6">
      <c r="A101" s="13"/>
      <c r="B101" s="14"/>
      <c r="C101" s="15"/>
      <c r="D101" s="16"/>
      <c r="E101" s="16"/>
      <c r="F101" s="38"/>
    </row>
    <row r="102" spans="1:6" ht="15.75">
      <c r="E102" s="40" t="s">
        <v>55</v>
      </c>
      <c r="F102" s="39">
        <f>SUM(F21:F101)</f>
        <v>0</v>
      </c>
    </row>
    <row r="103" spans="1:6" ht="25.5" customHeight="1">
      <c r="E103" s="40" t="s">
        <v>60</v>
      </c>
      <c r="F103" s="34">
        <f>ROUND(F102*0.05,2)</f>
        <v>0</v>
      </c>
    </row>
    <row r="104" spans="1:6" ht="25.5" customHeight="1">
      <c r="E104" s="40" t="s">
        <v>61</v>
      </c>
      <c r="F104" s="34">
        <f>F102+F103</f>
        <v>0</v>
      </c>
    </row>
    <row r="105" spans="1:6" ht="25.5" customHeight="1"/>
    <row r="107" spans="1:6">
      <c r="B107" s="50" t="s">
        <v>63</v>
      </c>
      <c r="D107" s="51" t="s">
        <v>64</v>
      </c>
    </row>
  </sheetData>
  <mergeCells count="6">
    <mergeCell ref="A14:F14"/>
    <mergeCell ref="H51:L51"/>
    <mergeCell ref="A8:F8"/>
    <mergeCell ref="A9:F9"/>
    <mergeCell ref="A10:F10"/>
    <mergeCell ref="A16:F16"/>
  </mergeCells>
  <pageMargins left="0.94488188976377963" right="0.15748031496062992" top="0.6692913385826772" bottom="1.3779527559055118" header="0.31496062992125984" footer="0.31496062992125984"/>
  <pageSetup paperSize="9" scale="88" fitToHeight="4" orientation="portrait" r:id="rId1"/>
  <headerFoot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ОКС</vt:lpstr>
      <vt:lpstr>ОКС!Print_Area</vt:lpstr>
      <vt:lpstr>ОКС!Print_Titles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Yordan Arsov</cp:lastModifiedBy>
  <cp:lastPrinted>2018-02-26T09:25:11Z</cp:lastPrinted>
  <dcterms:created xsi:type="dcterms:W3CDTF">2016-06-18T14:38:23Z</dcterms:created>
  <dcterms:modified xsi:type="dcterms:W3CDTF">2018-02-26T09:33:22Z</dcterms:modified>
</cp:coreProperties>
</file>