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55" windowHeight="11760"/>
  </bookViews>
  <sheets>
    <sheet name="ANALIZ" sheetId="1" r:id="rId1"/>
  </sheets>
  <definedNames>
    <definedName name="Hide0">ANALIZ!$3:$3</definedName>
    <definedName name="Hide1">ANALIZ!$24:$24</definedName>
    <definedName name="Hide2">ANALIZ!$29:$29</definedName>
    <definedName name="Hide3">ANALIZ!$35:$35</definedName>
    <definedName name="Hide4">ANALIZ!$40:$40</definedName>
    <definedName name="Hide5">ANALIZ!$14:$14</definedName>
    <definedName name="NacProcColFirst">ANALIZ!$D$28</definedName>
    <definedName name="NacProcColSecond">ANALIZ!$E$28</definedName>
    <definedName name="ObektIme">ANALIZ!$C$8</definedName>
    <definedName name="PerfectSoftware">ANALIZ!$B$48</definedName>
    <definedName name="Proweril">ANALIZ!$F$46</definedName>
    <definedName name="SMRDopRazh">ANALIZ!$G$31</definedName>
    <definedName name="SMRHelp">ANALIZ!$C$14</definedName>
    <definedName name="SMRIme">ANALIZ!$B$3</definedName>
    <definedName name="SMRKolichestwo">ANALIZ!$C$12</definedName>
    <definedName name="SMRMatCen">ANALIZ!$G$34:$G$36</definedName>
    <definedName name="SMRMatEdCen">ANALIZ!$F$34:$F$36</definedName>
    <definedName name="SMRMatIme">ANALIZ!$C$34:$C$36</definedName>
    <definedName name="SMRMatKol">ANALIZ!$E$34:$E$36</definedName>
    <definedName name="SMRMatMqrka">ANALIZ!$D$34:$D$36</definedName>
    <definedName name="SMRMatObCen">ANALIZ!$G$37</definedName>
    <definedName name="SMRMexCen">ANALIZ!$G$23:$G$25</definedName>
    <definedName name="SMRMexEdCen">ANALIZ!$F$23:$F$25</definedName>
    <definedName name="SMRMexIme">ANALIZ!$C$23:$C$25</definedName>
    <definedName name="SMRMexKol">ANALIZ!$E$23:$E$25</definedName>
    <definedName name="SMRMexMqrka">ANALIZ!$D$23:$D$25</definedName>
    <definedName name="SMRMexObCen">ANALIZ!$G$26</definedName>
    <definedName name="SMRMexObKol">ANALIZ!$E$26</definedName>
    <definedName name="SMRMqrka">ANALIZ!$C$11</definedName>
    <definedName name="SMRNac">ANALIZ!$G$39:$G$41</definedName>
    <definedName name="SMRNacDopRazh">ANALIZ!$G$28:$G$30</definedName>
    <definedName name="SMRNacDopRazhIme">ANALIZ!$C$28:$C$30</definedName>
    <definedName name="SMRNacDopRazhKoef">ANALIZ!$E$28:$E$30</definedName>
    <definedName name="SMRNacDopRazhProc">ANALIZ!$D$28:$D$30</definedName>
    <definedName name="SMRNacIme">ANALIZ!$C$39:$C$41</definedName>
    <definedName name="SMRNacKoef">ANALIZ!$E$39:$E$41</definedName>
    <definedName name="SMRNacProc">ANALIZ!$D$39:$D$41</definedName>
    <definedName name="SMRNomer">ANALIZ!$C$9</definedName>
    <definedName name="SMRObRabBroj">ANALIZ!$H$17</definedName>
    <definedName name="SMRObRabMex">ANALIZ!$G$28</definedName>
    <definedName name="SMROsnowanie">ANALIZ!$C$13</definedName>
    <definedName name="SMRPrekiRazhodi">ANALIZ!$G$39</definedName>
    <definedName name="SMRRabBroj">ANALIZ!$H$14:$H$16</definedName>
    <definedName name="SMRRabCen">ANALIZ!$G$17:$G$19</definedName>
    <definedName name="SMRRabEdCen">ANALIZ!$F$17:$F$19</definedName>
    <definedName name="SMRRabIme">ANALIZ!$C$17:$C$19</definedName>
    <definedName name="SMRRabKol">ANALIZ!$E$17:$E$19</definedName>
    <definedName name="SMRRabMqrka">ANALIZ!$D$17:$D$19</definedName>
    <definedName name="SMRRabNW">ANALIZ!$H$10</definedName>
    <definedName name="SMRRabObBroj">ANALIZ!$H$17</definedName>
    <definedName name="SMRRabObCen">ANALIZ!$G$20</definedName>
    <definedName name="SMRRabObKol">ANALIZ!$E$20</definedName>
    <definedName name="SMRShifar">ANALIZ!$C$10</definedName>
    <definedName name="SMRWsichko">ANALIZ!$G$42</definedName>
    <definedName name="SMRZabelevka">ANALIZ!$B$51:$G$51</definedName>
    <definedName name="Systawil">ANALIZ!$B$46</definedName>
    <definedName name="_xlnm.Print_Area" localSheetId="0">ANALIZ!$A$1:$H$47</definedName>
    <definedName name="_xlnm.Print_Titles" localSheetId="0">ANALIZ!$2:$13</definedName>
  </definedNames>
  <calcPr calcId="145621"/>
</workbook>
</file>

<file path=xl/calcChain.xml><?xml version="1.0" encoding="utf-8"?>
<calcChain xmlns="http://schemas.openxmlformats.org/spreadsheetml/2006/main">
  <c r="H12" i="1" l="1"/>
  <c r="E18" i="1" s="1"/>
  <c r="G18" i="1" s="1"/>
  <c r="G20" i="1" s="1"/>
  <c r="H17" i="1"/>
  <c r="B4" i="1"/>
  <c r="B5" i="1"/>
  <c r="B6" i="1"/>
  <c r="B18" i="1"/>
  <c r="H20" i="1"/>
  <c r="B24" i="1"/>
  <c r="G24" i="1"/>
  <c r="G26" i="1" s="1"/>
  <c r="E26" i="1"/>
  <c r="H26" i="1"/>
  <c r="E28" i="1"/>
  <c r="G31" i="1"/>
  <c r="H31" i="1"/>
  <c r="B35" i="1"/>
  <c r="G35" i="1"/>
  <c r="G37" i="1" s="1"/>
  <c r="H37" i="1"/>
  <c r="E39" i="1"/>
  <c r="E20" i="1" l="1"/>
  <c r="G28" i="1"/>
  <c r="G39" i="1"/>
  <c r="G42" i="1" s="1"/>
</calcChain>
</file>

<file path=xl/sharedStrings.xml><?xml version="1.0" encoding="utf-8"?>
<sst xmlns="http://schemas.openxmlformats.org/spreadsheetml/2006/main" count="51" uniqueCount="34">
  <si>
    <t>АНАЛИЗ</t>
  </si>
  <si>
    <t xml:space="preserve"> </t>
  </si>
  <si>
    <t>ОБЕКТ</t>
  </si>
  <si>
    <t>№ по ред</t>
  </si>
  <si>
    <t>ШИФЪР</t>
  </si>
  <si>
    <t>НОРМА</t>
  </si>
  <si>
    <t>МЯРКА</t>
  </si>
  <si>
    <t>ВРЕМЕ</t>
  </si>
  <si>
    <t>КОЛИЧ.</t>
  </si>
  <si>
    <t>ОСНОВ.</t>
  </si>
  <si>
    <t xml:space="preserve">   ИНФО.</t>
  </si>
  <si>
    <t>№</t>
  </si>
  <si>
    <t>РАБОТНА РЪКА</t>
  </si>
  <si>
    <t>МЯР-</t>
  </si>
  <si>
    <t>СТОЙНОСТ</t>
  </si>
  <si>
    <t>БРОЙ</t>
  </si>
  <si>
    <t>КА</t>
  </si>
  <si>
    <t>ЕДИН.</t>
  </si>
  <si>
    <t>ОБЩО</t>
  </si>
  <si>
    <t>РАБ-ЦИ</t>
  </si>
  <si>
    <t>МЕХАНИЗАЦИЯ</t>
  </si>
  <si>
    <t>МАШИНО-</t>
  </si>
  <si>
    <t>СМЕНИ</t>
  </si>
  <si>
    <t>ОБЩО РАЗХОДИ ЗА ТРУД И МЕХАНИЗАЦИЯ</t>
  </si>
  <si>
    <t>ОБЩО ДОПЪЛНИТЕЛНИ РАЗХОДИ</t>
  </si>
  <si>
    <t>МАТЕРИАЛИ</t>
  </si>
  <si>
    <t>КОЛИ-</t>
  </si>
  <si>
    <t>ЧЕСТВО</t>
  </si>
  <si>
    <t>ОБЩО ПРЕКИ РАЗХОДИ</t>
  </si>
  <si>
    <t>ВСИЧКО I+II+III+IV+НАЧИСЛЕНИЯ</t>
  </si>
  <si>
    <t xml:space="preserve">   СЪСТАВИЛ:</t>
  </si>
  <si>
    <t xml:space="preserve">                    /              /</t>
  </si>
  <si>
    <t>ЗАБЕЛЕЖКА: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</si>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</sst>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.000"/>
    <numFmt numFmtId="166" formatCode="0.00000"/>
    <numFmt numFmtId="167" formatCode="0.0%"/>
  </numFmts>
  <fonts count="5">
    <font>
      <sz val="10"/>
      <color indexed="8"/>
      <name val="HelvDL"/>
      <charset val="204"/>
    </font>
    <font>
      <sz val="12"/>
      <color indexed="8"/>
      <name val="Arial Cyr"/>
      <charset val="204"/>
    </font>
    <font>
      <sz val="32"/>
      <color indexed="8"/>
      <name val="Arial Cyr"/>
      <charset val="204"/>
    </font>
    <font>
      <sz val="10"/>
      <color indexed="8"/>
      <name val="Arial Cyr"/>
      <charset val="204"/>
    </font>
    <font>
      <sz val="9"/>
      <color indexed="8"/>
      <name val="Arial Cyr"/>
      <charset val="204"/>
    </font>
  </fonts>
  <fills count="8">
    <fill>
      <patternFill patternType="none"/>
    </fill>
    <fill>
      <patternFill patternType="gray125"/>
    </fill>
    <fill>
      <patternFill patternType="lightDown">
        <fgColor indexed="13"/>
        <bgColor indexed="9"/>
      </patternFill>
    </fill>
    <fill>
      <patternFill patternType="lightUp">
        <fgColor indexed="11"/>
      </patternFill>
    </fill>
    <fill>
      <patternFill patternType="lightUp">
        <fgColor indexed="13"/>
        <bgColor indexed="9"/>
      </patternFill>
    </fill>
    <fill>
      <patternFill patternType="lightUp">
        <fgColor indexed="13"/>
      </patternFill>
    </fill>
    <fill>
      <patternFill patternType="gray125">
        <fgColor indexed="13"/>
        <bgColor indexed="9"/>
      </patternFill>
    </fill>
    <fill>
      <patternFill patternType="solid">
        <fgColor indexed="22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/>
    <xf numFmtId="0" fontId="2" fillId="0" borderId="0" xfId="0" applyFont="1" applyAlignment="1">
      <alignment horizontal="centerContinuous" vertical="center"/>
    </xf>
    <xf numFmtId="11" fontId="3" fillId="2" borderId="0" xfId="0" applyNumberFormat="1" applyFont="1" applyFill="1" applyBorder="1" applyAlignment="1">
      <alignment vertical="center"/>
    </xf>
    <xf numFmtId="11" fontId="3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3" borderId="0" xfId="0" applyFont="1" applyFill="1"/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164" fontId="3" fillId="4" borderId="0" xfId="0" applyNumberFormat="1" applyFont="1" applyFill="1" applyAlignment="1">
      <alignment horizontal="left" vertical="center"/>
    </xf>
    <xf numFmtId="0" fontId="3" fillId="4" borderId="0" xfId="0" applyNumberFormat="1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2" borderId="1" xfId="0" applyFont="1" applyFill="1" applyBorder="1" applyAlignment="1">
      <alignment horizontal="centerContinuous" vertical="top" wrapText="1"/>
    </xf>
    <xf numFmtId="0" fontId="3" fillId="2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1" fontId="3" fillId="2" borderId="0" xfId="0" applyNumberFormat="1" applyFont="1" applyFill="1" applyBorder="1" applyAlignment="1">
      <alignment vertical="top"/>
    </xf>
    <xf numFmtId="11" fontId="3" fillId="2" borderId="0" xfId="0" applyNumberFormat="1" applyFont="1" applyFill="1" applyAlignment="1">
      <alignment horizontal="centerContinuous" vertical="top" wrapText="1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165" fontId="4" fillId="4" borderId="0" xfId="0" applyNumberFormat="1" applyFont="1" applyFill="1" applyAlignment="1">
      <alignment horizontal="left" vertical="center"/>
    </xf>
    <xf numFmtId="0" fontId="4" fillId="6" borderId="0" xfId="0" applyFont="1" applyFill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top" wrapText="1"/>
    </xf>
    <xf numFmtId="0" fontId="4" fillId="2" borderId="4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vertical="center"/>
    </xf>
    <xf numFmtId="166" fontId="4" fillId="7" borderId="3" xfId="0" applyNumberFormat="1" applyFont="1" applyFill="1" applyBorder="1" applyAlignment="1">
      <alignment horizontal="right" vertical="center"/>
    </xf>
    <xf numFmtId="2" fontId="4" fillId="7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166" fontId="4" fillId="4" borderId="3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2" fontId="4" fillId="2" borderId="5" xfId="0" applyNumberFormat="1" applyFont="1" applyFill="1" applyBorder="1" applyAlignment="1">
      <alignment horizontal="right" vertical="center"/>
    </xf>
    <xf numFmtId="0" fontId="4" fillId="7" borderId="4" xfId="0" applyFont="1" applyFill="1" applyBorder="1" applyAlignment="1">
      <alignment vertical="center"/>
    </xf>
    <xf numFmtId="167" fontId="4" fillId="7" borderId="6" xfId="0" applyNumberFormat="1" applyFont="1" applyFill="1" applyBorder="1" applyAlignment="1">
      <alignment horizontal="right" vertical="center"/>
    </xf>
    <xf numFmtId="0" fontId="4" fillId="7" borderId="5" xfId="0" applyFont="1" applyFill="1" applyBorder="1" applyAlignment="1">
      <alignment vertical="center"/>
    </xf>
    <xf numFmtId="0" fontId="4" fillId="7" borderId="4" xfId="0" applyFont="1" applyFill="1" applyBorder="1" applyAlignment="1">
      <alignment horizontal="right" vertical="center"/>
    </xf>
    <xf numFmtId="2" fontId="4" fillId="7" borderId="5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0" fontId="4" fillId="5" borderId="4" xfId="0" applyFont="1" applyFill="1" applyBorder="1" applyAlignment="1">
      <alignment vertical="center"/>
    </xf>
    <xf numFmtId="167" fontId="4" fillId="5" borderId="6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2" fontId="4" fillId="5" borderId="5" xfId="0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166" fontId="4" fillId="4" borderId="5" xfId="0" applyNumberFormat="1" applyFont="1" applyFill="1" applyBorder="1" applyAlignment="1">
      <alignment horizontal="right" vertical="center"/>
    </xf>
    <xf numFmtId="167" fontId="4" fillId="4" borderId="6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1" fontId="4" fillId="2" borderId="0" xfId="0" applyNumberFormat="1" applyFont="1" applyFill="1" applyBorder="1" applyAlignment="1">
      <alignment vertical="center"/>
    </xf>
    <xf numFmtId="11" fontId="4" fillId="2" borderId="0" xfId="0" applyNumberFormat="1" applyFont="1" applyFill="1" applyAlignment="1">
      <alignment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showZeros="0" tabSelected="1" showOutlineSymbols="0" topLeftCell="A26" zoomScaleNormal="100" workbookViewId="0">
      <selection activeCell="K52" sqref="K52"/>
    </sheetView>
  </sheetViews>
  <sheetFormatPr defaultRowHeight="12.75" customHeight="1"/>
  <cols>
    <col min="1" max="1" width="2.28515625" style="3" customWidth="1"/>
    <col min="2" max="2" width="7.140625" style="3" customWidth="1"/>
    <col min="3" max="3" width="40.140625" style="3" customWidth="1"/>
    <col min="4" max="4" width="5.28515625" style="3" customWidth="1"/>
    <col min="5" max="5" width="9.28515625" style="3" customWidth="1"/>
    <col min="6" max="6" width="5.7109375" style="3" customWidth="1"/>
    <col min="7" max="7" width="5.85546875" style="3" customWidth="1"/>
    <col min="8" max="8" width="7.5703125" style="3" customWidth="1"/>
    <col min="9" max="256" width="9.140625" style="3"/>
  </cols>
  <sheetData>
    <row r="1" spans="1:9" ht="12.75" customHeight="1">
      <c r="A1" s="1"/>
      <c r="B1" s="1"/>
      <c r="C1" s="1"/>
      <c r="D1" s="1"/>
      <c r="E1" s="1" t="s">
        <v>33</v>
      </c>
      <c r="F1" s="1"/>
      <c r="G1" s="1"/>
      <c r="H1" s="1"/>
    </row>
    <row r="2" spans="1:9" ht="25.5" customHeight="1">
      <c r="A2" s="1"/>
      <c r="B2" s="4" t="s">
        <v>0</v>
      </c>
      <c r="C2" s="2"/>
      <c r="D2" s="2"/>
      <c r="E2" s="2"/>
      <c r="F2" s="2"/>
      <c r="G2" s="2"/>
      <c r="H2" s="1"/>
    </row>
    <row r="3" spans="1:9" ht="12.75" customHeight="1">
      <c r="A3" s="1"/>
      <c r="B3" s="5"/>
      <c r="C3" s="6"/>
      <c r="D3" s="6"/>
      <c r="E3" s="6"/>
      <c r="F3" s="6"/>
      <c r="G3" s="6"/>
      <c r="H3" s="7" t="s">
        <v>1</v>
      </c>
      <c r="I3" s="8"/>
    </row>
    <row r="4" spans="1:9" ht="12.75" customHeight="1">
      <c r="B4" s="9" t="str">
        <f>MID(B3,1,80)</f>
        <v/>
      </c>
      <c r="C4" s="9"/>
      <c r="D4" s="9"/>
      <c r="E4" s="9"/>
      <c r="F4" s="9"/>
      <c r="G4" s="9"/>
      <c r="H4" s="8"/>
      <c r="I4" s="8"/>
    </row>
    <row r="5" spans="1:9" ht="12.75" customHeight="1">
      <c r="B5" s="9" t="str">
        <f>MID(B3,81,80)</f>
        <v/>
      </c>
      <c r="C5" s="9"/>
      <c r="D5" s="9"/>
      <c r="E5" s="9"/>
      <c r="F5" s="9"/>
      <c r="G5" s="9"/>
      <c r="H5" s="8"/>
      <c r="I5" s="8"/>
    </row>
    <row r="6" spans="1:9" ht="12.75" customHeight="1">
      <c r="B6" s="9" t="str">
        <f>MID(B3,161,80)</f>
        <v/>
      </c>
      <c r="C6" s="9"/>
      <c r="D6" s="9"/>
      <c r="E6" s="9"/>
      <c r="F6" s="9"/>
      <c r="G6" s="9"/>
      <c r="H6" s="8"/>
      <c r="I6" s="8"/>
    </row>
    <row r="7" spans="1:9" ht="12.75" customHeight="1">
      <c r="A7" s="1"/>
      <c r="B7" s="8"/>
      <c r="C7" s="7"/>
      <c r="D7" s="7"/>
      <c r="E7" s="7"/>
      <c r="F7" s="7"/>
      <c r="G7" s="7"/>
      <c r="H7" s="14" t="s">
        <v>5</v>
      </c>
      <c r="I7" s="8"/>
    </row>
    <row r="8" spans="1:9" ht="12.75" hidden="1" customHeight="1">
      <c r="A8" s="1"/>
      <c r="B8" s="10" t="s">
        <v>2</v>
      </c>
      <c r="C8" s="11"/>
      <c r="D8" s="11"/>
      <c r="E8" s="11"/>
      <c r="F8" s="11"/>
      <c r="G8" s="11"/>
      <c r="H8" s="15" t="s">
        <v>7</v>
      </c>
      <c r="I8" s="8"/>
    </row>
    <row r="9" spans="1:9" ht="12.75" hidden="1" customHeight="1">
      <c r="A9" s="1"/>
      <c r="B9" s="10" t="s">
        <v>3</v>
      </c>
      <c r="C9" s="12"/>
      <c r="D9" s="11"/>
      <c r="E9" s="11"/>
      <c r="F9" s="11"/>
      <c r="G9" s="11"/>
      <c r="H9" s="8"/>
      <c r="I9" s="8"/>
    </row>
    <row r="10" spans="1:9" ht="12.75" customHeight="1">
      <c r="A10" s="1"/>
      <c r="B10" s="23" t="s">
        <v>4</v>
      </c>
      <c r="C10" s="13"/>
      <c r="D10" s="11"/>
      <c r="E10" s="11"/>
      <c r="F10" s="11"/>
      <c r="G10" s="11"/>
      <c r="H10" s="16"/>
    </row>
    <row r="11" spans="1:9" ht="12.75" customHeight="1">
      <c r="A11" s="1"/>
      <c r="B11" s="23" t="s">
        <v>6</v>
      </c>
      <c r="C11" s="24"/>
      <c r="D11" s="24"/>
      <c r="E11" s="24"/>
      <c r="F11" s="24"/>
      <c r="G11" s="24"/>
      <c r="H11" s="8"/>
    </row>
    <row r="12" spans="1:9" ht="12.75" hidden="1" customHeight="1">
      <c r="A12" s="1"/>
      <c r="B12" s="23" t="s">
        <v>8</v>
      </c>
      <c r="C12" s="25"/>
      <c r="D12" s="24"/>
      <c r="E12" s="24"/>
      <c r="F12" s="24"/>
      <c r="G12" s="24"/>
      <c r="H12" s="8">
        <f>SUM(SMRRabBroj)</f>
        <v>0</v>
      </c>
    </row>
    <row r="13" spans="1:9" ht="12.75" customHeight="1">
      <c r="B13" s="23" t="s">
        <v>9</v>
      </c>
      <c r="C13" s="24"/>
      <c r="D13" s="24"/>
      <c r="E13" s="24"/>
      <c r="F13" s="24"/>
      <c r="G13" s="24"/>
      <c r="H13" s="17" t="s">
        <v>15</v>
      </c>
    </row>
    <row r="14" spans="1:9" ht="12.75" customHeight="1">
      <c r="B14" s="26" t="s">
        <v>10</v>
      </c>
      <c r="C14" s="26"/>
      <c r="D14" s="26"/>
      <c r="E14" s="26"/>
      <c r="F14" s="26"/>
      <c r="G14" s="26"/>
      <c r="H14" s="18" t="s">
        <v>19</v>
      </c>
    </row>
    <row r="15" spans="1:9" ht="12.75" hidden="1" customHeight="1">
      <c r="B15" s="27"/>
      <c r="C15" s="27"/>
      <c r="D15" s="27"/>
      <c r="E15" s="27"/>
      <c r="F15" s="27"/>
      <c r="G15" s="27"/>
      <c r="H15" s="19"/>
    </row>
    <row r="16" spans="1:9" ht="12.75" customHeight="1">
      <c r="A16" s="1"/>
      <c r="B16" s="28" t="s">
        <v>11</v>
      </c>
      <c r="C16" s="28" t="s">
        <v>12</v>
      </c>
      <c r="D16" s="29" t="s">
        <v>13</v>
      </c>
      <c r="E16" s="28" t="s">
        <v>5</v>
      </c>
      <c r="F16" s="30" t="s">
        <v>14</v>
      </c>
      <c r="G16" s="31"/>
      <c r="H16" s="7"/>
    </row>
    <row r="17" spans="1:9" ht="12.75" customHeight="1">
      <c r="A17" s="1"/>
      <c r="B17" s="32"/>
      <c r="C17" s="32"/>
      <c r="D17" s="32" t="s">
        <v>16</v>
      </c>
      <c r="E17" s="32" t="s">
        <v>7</v>
      </c>
      <c r="F17" s="33" t="s">
        <v>17</v>
      </c>
      <c r="G17" s="33" t="s">
        <v>18</v>
      </c>
      <c r="H17" s="20">
        <f>SUM(SMRRabBroj)</f>
        <v>0</v>
      </c>
    </row>
    <row r="18" spans="1:9" ht="12.75" customHeight="1">
      <c r="A18" s="1"/>
      <c r="B18" s="34">
        <f>ROWS(B$18:B18)-1</f>
        <v>0</v>
      </c>
      <c r="C18" s="34"/>
      <c r="D18" s="34"/>
      <c r="E18" s="35">
        <f>IF($H$12&gt;0,H$10/$H$12*H15,0)</f>
        <v>0</v>
      </c>
      <c r="F18" s="36"/>
      <c r="G18" s="36">
        <f>E18*F18</f>
        <v>0</v>
      </c>
      <c r="H18" s="7"/>
    </row>
    <row r="19" spans="1:9" ht="12.75" hidden="1" customHeight="1">
      <c r="A19" s="1"/>
      <c r="B19" s="37"/>
      <c r="C19" s="37"/>
      <c r="D19" s="37"/>
      <c r="E19" s="38"/>
      <c r="F19" s="39"/>
      <c r="G19" s="40"/>
      <c r="H19" s="7"/>
    </row>
    <row r="20" spans="1:9" ht="12.75" customHeight="1">
      <c r="A20" s="1"/>
      <c r="B20" s="37"/>
      <c r="C20" s="41" t="s">
        <v>18</v>
      </c>
      <c r="D20" s="42"/>
      <c r="E20" s="43">
        <f>SUM(SMRRabKol)</f>
        <v>0</v>
      </c>
      <c r="F20" s="44"/>
      <c r="G20" s="45">
        <f>SUM(SMRRabCen)</f>
        <v>0</v>
      </c>
      <c r="H20" s="7" t="str">
        <f>"I"</f>
        <v>I</v>
      </c>
    </row>
    <row r="21" spans="1:9" ht="12.75" customHeight="1">
      <c r="A21" s="1"/>
      <c r="B21" s="37"/>
      <c r="C21" s="37"/>
      <c r="D21" s="37"/>
      <c r="E21" s="37"/>
      <c r="F21" s="37"/>
      <c r="G21" s="37"/>
      <c r="H21" s="7"/>
      <c r="I21" s="8"/>
    </row>
    <row r="22" spans="1:9" ht="12.75" customHeight="1">
      <c r="A22" s="1"/>
      <c r="B22" s="28" t="s">
        <v>11</v>
      </c>
      <c r="C22" s="28" t="s">
        <v>20</v>
      </c>
      <c r="D22" s="28" t="s">
        <v>13</v>
      </c>
      <c r="E22" s="28" t="s">
        <v>21</v>
      </c>
      <c r="F22" s="30" t="s">
        <v>14</v>
      </c>
      <c r="G22" s="31"/>
      <c r="H22" s="7"/>
      <c r="I22" s="8"/>
    </row>
    <row r="23" spans="1:9" ht="12.75" customHeight="1">
      <c r="A23" s="1"/>
      <c r="B23" s="32"/>
      <c r="C23" s="32"/>
      <c r="D23" s="32" t="s">
        <v>16</v>
      </c>
      <c r="E23" s="32" t="s">
        <v>22</v>
      </c>
      <c r="F23" s="33" t="s">
        <v>17</v>
      </c>
      <c r="G23" s="33" t="s">
        <v>18</v>
      </c>
      <c r="H23" s="7"/>
      <c r="I23" s="8"/>
    </row>
    <row r="24" spans="1:9" ht="12.75" customHeight="1">
      <c r="A24" s="1"/>
      <c r="B24" s="34">
        <f>ROWS(B$24:B24)-1</f>
        <v>0</v>
      </c>
      <c r="C24" s="34"/>
      <c r="D24" s="34"/>
      <c r="E24" s="35"/>
      <c r="F24" s="36"/>
      <c r="G24" s="36">
        <f>E24*F24</f>
        <v>0</v>
      </c>
      <c r="H24" s="7"/>
      <c r="I24" s="8"/>
    </row>
    <row r="25" spans="1:9" ht="12.75" hidden="1" customHeight="1">
      <c r="A25" s="1"/>
      <c r="B25" s="37"/>
      <c r="C25" s="37"/>
      <c r="D25" s="37"/>
      <c r="E25" s="38"/>
      <c r="F25" s="39"/>
      <c r="G25" s="40"/>
      <c r="H25" s="7"/>
      <c r="I25" s="8"/>
    </row>
    <row r="26" spans="1:9" ht="12.75" customHeight="1">
      <c r="A26" s="1"/>
      <c r="B26" s="37"/>
      <c r="C26" s="41" t="s">
        <v>18</v>
      </c>
      <c r="D26" s="42"/>
      <c r="E26" s="43">
        <f>SUM(SMRMexKol)</f>
        <v>0</v>
      </c>
      <c r="F26" s="44"/>
      <c r="G26" s="45">
        <f>SUM(SMRMexCen)</f>
        <v>0</v>
      </c>
      <c r="H26" s="7" t="str">
        <f>"II"</f>
        <v>II</v>
      </c>
      <c r="I26" s="8"/>
    </row>
    <row r="27" spans="1:9" ht="12.75" customHeight="1">
      <c r="A27" s="1"/>
      <c r="B27" s="37"/>
      <c r="C27" s="37"/>
      <c r="D27" s="37"/>
      <c r="E27" s="37"/>
      <c r="F27" s="37"/>
      <c r="G27" s="37"/>
      <c r="H27" s="7"/>
      <c r="I27" s="8"/>
    </row>
    <row r="28" spans="1:9" ht="12.75" customHeight="1">
      <c r="A28" s="1"/>
      <c r="B28" s="37"/>
      <c r="C28" s="46" t="s">
        <v>23</v>
      </c>
      <c r="D28" s="47"/>
      <c r="E28" s="48" t="str">
        <f>"I+II"</f>
        <v>I+II</v>
      </c>
      <c r="F28" s="49"/>
      <c r="G28" s="50">
        <f>SMRRabObCen+SMRMexObCen</f>
        <v>0</v>
      </c>
      <c r="H28" s="7"/>
      <c r="I28" s="8"/>
    </row>
    <row r="29" spans="1:9" ht="12.75" customHeight="1">
      <c r="A29" s="1"/>
      <c r="B29" s="37"/>
      <c r="C29" s="51"/>
      <c r="D29" s="52"/>
      <c r="E29" s="53"/>
      <c r="F29" s="54"/>
      <c r="G29" s="55"/>
      <c r="H29" s="7"/>
      <c r="I29" s="8"/>
    </row>
    <row r="30" spans="1:9" ht="12.75" hidden="1" customHeight="1">
      <c r="A30" s="1"/>
      <c r="B30" s="37"/>
      <c r="C30" s="37"/>
      <c r="D30" s="56"/>
      <c r="E30" s="37"/>
      <c r="F30" s="39"/>
      <c r="G30" s="40"/>
      <c r="H30" s="7"/>
      <c r="I30" s="8"/>
    </row>
    <row r="31" spans="1:9" ht="12.75" customHeight="1">
      <c r="A31" s="1"/>
      <c r="B31" s="37"/>
      <c r="C31" s="57" t="s">
        <v>24</v>
      </c>
      <c r="D31" s="58"/>
      <c r="E31" s="59"/>
      <c r="F31" s="57"/>
      <c r="G31" s="60">
        <f ca="1">SUM(OFFSET(SMRObRabMex,1,0,ROW()-ROW(SMRObRabMex)-1,1))</f>
        <v>0</v>
      </c>
      <c r="H31" s="7" t="str">
        <f>"III"</f>
        <v>III</v>
      </c>
      <c r="I31" s="8"/>
    </row>
    <row r="32" spans="1:9" ht="12.75" customHeight="1">
      <c r="A32" s="1"/>
      <c r="B32" s="37"/>
      <c r="C32" s="37"/>
      <c r="D32" s="37"/>
      <c r="E32" s="37"/>
      <c r="F32" s="37"/>
      <c r="G32" s="37"/>
      <c r="H32" s="7"/>
      <c r="I32" s="8"/>
    </row>
    <row r="33" spans="1:9" ht="12.75" customHeight="1">
      <c r="A33" s="1"/>
      <c r="B33" s="28" t="s">
        <v>11</v>
      </c>
      <c r="C33" s="28" t="s">
        <v>25</v>
      </c>
      <c r="D33" s="28" t="s">
        <v>13</v>
      </c>
      <c r="E33" s="28" t="s">
        <v>26</v>
      </c>
      <c r="F33" s="30" t="s">
        <v>14</v>
      </c>
      <c r="G33" s="31"/>
      <c r="H33" s="7"/>
      <c r="I33" s="8"/>
    </row>
    <row r="34" spans="1:9" ht="12.75" customHeight="1">
      <c r="A34" s="1"/>
      <c r="B34" s="32"/>
      <c r="C34" s="32"/>
      <c r="D34" s="32" t="s">
        <v>16</v>
      </c>
      <c r="E34" s="32" t="s">
        <v>27</v>
      </c>
      <c r="F34" s="33" t="s">
        <v>17</v>
      </c>
      <c r="G34" s="33" t="s">
        <v>18</v>
      </c>
      <c r="H34" s="7"/>
      <c r="I34" s="8"/>
    </row>
    <row r="35" spans="1:9" ht="12.75" customHeight="1">
      <c r="A35" s="1"/>
      <c r="B35" s="34">
        <f>ROWS(B$35:B35)-1</f>
        <v>0</v>
      </c>
      <c r="C35" s="34"/>
      <c r="D35" s="34"/>
      <c r="E35" s="35"/>
      <c r="F35" s="36"/>
      <c r="G35" s="36">
        <f>E35*F35</f>
        <v>0</v>
      </c>
      <c r="H35" s="7"/>
      <c r="I35" s="8"/>
    </row>
    <row r="36" spans="1:9" ht="12.75" hidden="1" customHeight="1">
      <c r="A36" s="1"/>
      <c r="B36" s="37"/>
      <c r="C36" s="37"/>
      <c r="D36" s="37"/>
      <c r="E36" s="38"/>
      <c r="F36" s="39"/>
      <c r="G36" s="40"/>
      <c r="H36" s="7"/>
      <c r="I36" s="8"/>
    </row>
    <row r="37" spans="1:9" ht="12.75" customHeight="1">
      <c r="A37" s="1"/>
      <c r="B37" s="37"/>
      <c r="C37" s="41" t="s">
        <v>18</v>
      </c>
      <c r="D37" s="61"/>
      <c r="E37" s="62"/>
      <c r="F37" s="44"/>
      <c r="G37" s="45">
        <f>SUM(SMRMatCen)</f>
        <v>0</v>
      </c>
      <c r="H37" s="7" t="str">
        <f>"IV"</f>
        <v>IV</v>
      </c>
      <c r="I37" s="8"/>
    </row>
    <row r="38" spans="1:9" ht="12.75" customHeight="1">
      <c r="A38" s="1"/>
      <c r="B38" s="37"/>
      <c r="C38" s="37"/>
      <c r="D38" s="37"/>
      <c r="E38" s="37"/>
      <c r="F38" s="37"/>
      <c r="G38" s="37"/>
      <c r="H38" s="7"/>
      <c r="I38" s="8"/>
    </row>
    <row r="39" spans="1:9" ht="12.75" customHeight="1">
      <c r="A39" s="1"/>
      <c r="B39" s="37"/>
      <c r="C39" s="46" t="s">
        <v>28</v>
      </c>
      <c r="D39" s="47"/>
      <c r="E39" s="48" t="str">
        <f>"I+II+IV"</f>
        <v>I+II+IV</v>
      </c>
      <c r="F39" s="49"/>
      <c r="G39" s="50">
        <f>SMRRabObCen+SMRMexObCen+SMRMatObCen</f>
        <v>0</v>
      </c>
      <c r="H39" s="7"/>
      <c r="I39" s="8"/>
    </row>
    <row r="40" spans="1:9" ht="12.75" customHeight="1">
      <c r="A40" s="1"/>
      <c r="B40" s="37"/>
      <c r="C40" s="51"/>
      <c r="D40" s="52"/>
      <c r="E40" s="53"/>
      <c r="F40" s="54"/>
      <c r="G40" s="55"/>
      <c r="H40" s="7"/>
      <c r="I40" s="8"/>
    </row>
    <row r="41" spans="1:9" ht="12.75" hidden="1" customHeight="1">
      <c r="A41" s="1"/>
      <c r="B41" s="37"/>
      <c r="C41" s="37"/>
      <c r="D41" s="56"/>
      <c r="E41" s="37"/>
      <c r="F41" s="39"/>
      <c r="G41" s="40"/>
      <c r="H41" s="7"/>
      <c r="I41" s="8"/>
    </row>
    <row r="42" spans="1:9" ht="12.75" customHeight="1">
      <c r="A42" s="1"/>
      <c r="B42" s="37"/>
      <c r="C42" s="41" t="s">
        <v>29</v>
      </c>
      <c r="D42" s="63"/>
      <c r="E42" s="42"/>
      <c r="F42" s="44"/>
      <c r="G42" s="45">
        <f ca="1">(SUM(SMRPrekiRazhodi:G41)+SMRDopRazh)</f>
        <v>0</v>
      </c>
      <c r="H42" s="7"/>
      <c r="I42" s="8"/>
    </row>
    <row r="43" spans="1:9" ht="12.75" customHeight="1">
      <c r="A43" s="1"/>
      <c r="B43" s="37"/>
      <c r="C43" s="37"/>
      <c r="D43" s="37"/>
      <c r="E43" s="37"/>
      <c r="F43" s="37"/>
      <c r="G43" s="37"/>
      <c r="H43" s="7"/>
      <c r="I43" s="8"/>
    </row>
    <row r="44" spans="1:9" ht="12.75" customHeight="1">
      <c r="A44" s="1"/>
      <c r="B44" s="64"/>
      <c r="C44" s="64"/>
      <c r="D44" s="64"/>
      <c r="E44" s="64"/>
      <c r="F44" s="64"/>
      <c r="G44" s="64"/>
      <c r="H44" s="7"/>
      <c r="I44" s="8"/>
    </row>
    <row r="45" spans="1:9" ht="12.75" customHeight="1">
      <c r="A45" s="1"/>
      <c r="B45" s="64" t="s">
        <v>30</v>
      </c>
      <c r="C45" s="64"/>
      <c r="D45" s="64"/>
      <c r="E45" s="64"/>
      <c r="F45" s="64"/>
      <c r="G45" s="64"/>
      <c r="H45" s="7"/>
      <c r="I45" s="8"/>
    </row>
    <row r="46" spans="1:9" ht="12.75" customHeight="1">
      <c r="A46" s="1"/>
      <c r="B46" s="64" t="s">
        <v>31</v>
      </c>
      <c r="C46" s="64"/>
      <c r="D46" s="64"/>
      <c r="E46" s="64"/>
      <c r="F46" s="64"/>
      <c r="G46" s="64"/>
      <c r="H46" s="7"/>
      <c r="I46" s="8"/>
    </row>
    <row r="47" spans="1:9" ht="12.75" customHeight="1">
      <c r="A47" s="1"/>
      <c r="B47" s="64"/>
      <c r="C47" s="64"/>
      <c r="D47" s="64"/>
      <c r="E47" s="64"/>
      <c r="F47" s="64"/>
      <c r="G47" s="64"/>
      <c r="H47" s="7"/>
      <c r="I47" s="8"/>
    </row>
    <row r="48" spans="1:9" ht="12.75" customHeight="1">
      <c r="A48" s="1"/>
      <c r="B48" s="37"/>
      <c r="C48" s="37"/>
      <c r="D48" s="37"/>
      <c r="E48" s="37"/>
      <c r="F48" s="37"/>
      <c r="G48" s="37"/>
      <c r="H48" s="7"/>
      <c r="I48" s="8"/>
    </row>
    <row r="49" spans="2:9" ht="12.75" customHeight="1">
      <c r="B49" s="27"/>
      <c r="C49" s="27"/>
      <c r="D49" s="27"/>
      <c r="E49" s="27"/>
      <c r="F49" s="27"/>
      <c r="G49" s="27"/>
      <c r="H49" s="8"/>
      <c r="I49" s="8"/>
    </row>
    <row r="50" spans="2:9" ht="12.75" customHeight="1">
      <c r="B50" s="65" t="s">
        <v>32</v>
      </c>
      <c r="C50" s="66"/>
      <c r="D50" s="66"/>
      <c r="E50" s="66"/>
      <c r="F50" s="66"/>
      <c r="G50" s="66"/>
      <c r="H50" s="8"/>
      <c r="I50" s="8"/>
    </row>
    <row r="51" spans="2:9" ht="13.15" customHeight="1">
      <c r="B51" s="21"/>
      <c r="C51" s="22"/>
      <c r="D51" s="22"/>
      <c r="E51" s="22"/>
      <c r="F51" s="22"/>
      <c r="G51" s="22"/>
      <c r="H51" s="8"/>
      <c r="I51" s="8"/>
    </row>
  </sheetData>
  <printOptions horizontalCentered="1"/>
  <pageMargins left="0.55118110236220474" right="0.35433070866141736" top="2.1653543307086616" bottom="0.39370078740157483" header="0.70866141732283472" footer="0.31496062992125984"/>
  <pageSetup paperSize="9" orientation="portrait" r:id="rId1"/>
  <headerFooter alignWithMargins="0">
    <oddHeader>&amp;R&amp;14Приложение &amp;"HelvDL,Bold"5</oddHeader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58</vt:i4>
      </vt:variant>
    </vt:vector>
  </HeadingPairs>
  <TitlesOfParts>
    <vt:vector size="59" baseType="lpstr">
      <vt:lpstr>ANALIZ</vt:lpstr>
      <vt:lpstr>Hide0</vt:lpstr>
      <vt:lpstr>Hide1</vt:lpstr>
      <vt:lpstr>Hide2</vt:lpstr>
      <vt:lpstr>Hide3</vt:lpstr>
      <vt:lpstr>Hide4</vt:lpstr>
      <vt:lpstr>Hide5</vt:lpstr>
      <vt:lpstr>NacProcColFirst</vt:lpstr>
      <vt:lpstr>NacProcColSecond</vt:lpstr>
      <vt:lpstr>ObektIme</vt:lpstr>
      <vt:lpstr>PerfectSoftware</vt:lpstr>
      <vt:lpstr>Proweril</vt:lpstr>
      <vt:lpstr>SMRDopRazh</vt:lpstr>
      <vt:lpstr>SMRHelp</vt:lpstr>
      <vt:lpstr>SMRIme</vt:lpstr>
      <vt:lpstr>SMRKolichestwo</vt:lpstr>
      <vt:lpstr>SMRMatCen</vt:lpstr>
      <vt:lpstr>SMRMatEdCen</vt:lpstr>
      <vt:lpstr>SMRMatIme</vt:lpstr>
      <vt:lpstr>SMRMatKol</vt:lpstr>
      <vt:lpstr>SMRMatMqrka</vt:lpstr>
      <vt:lpstr>SMRMatObCen</vt:lpstr>
      <vt:lpstr>SMRMexCen</vt:lpstr>
      <vt:lpstr>SMRMexEdCen</vt:lpstr>
      <vt:lpstr>SMRMexIme</vt:lpstr>
      <vt:lpstr>SMRMexKol</vt:lpstr>
      <vt:lpstr>SMRMexMqrka</vt:lpstr>
      <vt:lpstr>SMRMexObCen</vt:lpstr>
      <vt:lpstr>SMRMexObKol</vt:lpstr>
      <vt:lpstr>SMRMqrka</vt:lpstr>
      <vt:lpstr>SMRNac</vt:lpstr>
      <vt:lpstr>SMRNacDopRazh</vt:lpstr>
      <vt:lpstr>SMRNacDopRazhIme</vt:lpstr>
      <vt:lpstr>SMRNacDopRazhKoef</vt:lpstr>
      <vt:lpstr>SMRNacDopRazhProc</vt:lpstr>
      <vt:lpstr>SMRNacIme</vt:lpstr>
      <vt:lpstr>SMRNacKoef</vt:lpstr>
      <vt:lpstr>SMRNacProc</vt:lpstr>
      <vt:lpstr>SMRNomer</vt:lpstr>
      <vt:lpstr>SMRObRabBroj</vt:lpstr>
      <vt:lpstr>SMRObRabMex</vt:lpstr>
      <vt:lpstr>SMROsnowanie</vt:lpstr>
      <vt:lpstr>SMRPrekiRazhodi</vt:lpstr>
      <vt:lpstr>SMRRabBroj</vt:lpstr>
      <vt:lpstr>SMRRabCen</vt:lpstr>
      <vt:lpstr>SMRRabEdCen</vt:lpstr>
      <vt:lpstr>SMRRabIme</vt:lpstr>
      <vt:lpstr>SMRRabKol</vt:lpstr>
      <vt:lpstr>SMRRabMqrka</vt:lpstr>
      <vt:lpstr>SMRRabNW</vt:lpstr>
      <vt:lpstr>SMRRabObBroj</vt:lpstr>
      <vt:lpstr>SMRRabObCen</vt:lpstr>
      <vt:lpstr>SMRRabObKol</vt:lpstr>
      <vt:lpstr>SMRShifar</vt:lpstr>
      <vt:lpstr>SMRWsichko</vt:lpstr>
      <vt:lpstr>SMRZabelevka</vt:lpstr>
      <vt:lpstr>Systawil</vt:lpstr>
      <vt:lpstr>ANALIZ!Област_печат</vt:lpstr>
      <vt:lpstr>ANALIZ!Печат_заглавия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Tabakov</dc:creator>
  <cp:lastModifiedBy>user</cp:lastModifiedBy>
  <cp:lastPrinted>2017-02-18T18:55:16Z</cp:lastPrinted>
  <dcterms:created xsi:type="dcterms:W3CDTF">2017-02-16T12:23:32Z</dcterms:created>
  <dcterms:modified xsi:type="dcterms:W3CDTF">2017-04-12T07:43:07Z</dcterms:modified>
</cp:coreProperties>
</file>