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autoCompressPictures="0" defaultThemeVersion="124226"/>
  <bookViews>
    <workbookView xWindow="0" yWindow="0" windowWidth="20730" windowHeight="11760"/>
  </bookViews>
  <sheets>
    <sheet name="KSS" sheetId="1" r:id="rId1"/>
  </sheets>
  <calcPr calcId="162913"/>
  <customWorkbookViews>
    <customWorkbookView name="PPLF - Personal View" guid="{4606AC1D-85EC-4E34-84AB-293D96FB9542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F128" i="1" l="1"/>
  <c r="F99" i="1"/>
  <c r="F100" i="1"/>
  <c r="F101" i="1"/>
  <c r="F102" i="1"/>
  <c r="F103" i="1"/>
  <c r="F104" i="1"/>
  <c r="F105" i="1"/>
  <c r="F106" i="1"/>
  <c r="F107" i="1"/>
  <c r="F108" i="1"/>
  <c r="F109" i="1"/>
  <c r="F110" i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F235" i="1" l="1"/>
  <c r="F236" i="1"/>
  <c r="F237" i="1"/>
  <c r="F238" i="1"/>
  <c r="F239" i="1"/>
  <c r="F240" i="1"/>
  <c r="F241" i="1"/>
  <c r="F242" i="1"/>
  <c r="F234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17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5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3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4" i="1"/>
  <c r="F232" i="1" l="1"/>
  <c r="F243" i="1"/>
  <c r="F148" i="1"/>
  <c r="F167" i="1"/>
  <c r="A172" i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245" i="1" l="1"/>
  <c r="F247" i="1" s="1"/>
  <c r="F248" i="1" s="1"/>
  <c r="F249" i="1" s="1"/>
  <c r="F250" i="1" s="1"/>
</calcChain>
</file>

<file path=xl/sharedStrings.xml><?xml version="1.0" encoding="utf-8"?>
<sst xmlns="http://schemas.openxmlformats.org/spreadsheetml/2006/main" count="494" uniqueCount="254">
  <si>
    <t>Наименование</t>
  </si>
  <si>
    <t>Тръба преизолирана PPRCT-GF ф63x7.1/125мм, PN20 за подземен монтаж , L=12м</t>
  </si>
  <si>
    <t>лм</t>
  </si>
  <si>
    <t>бр</t>
  </si>
  <si>
    <t>Тръба преизолирана PPRCT-GF ф90x10.1/160мм, PN20 за подземен монтаж , L=12м</t>
  </si>
  <si>
    <t>Тръба преизолирана PPRCT-GF ф110x12.3/200мм, PN20 за подземен монтаж , L=12м</t>
  </si>
  <si>
    <t>Тръба преизолирана PPRCT-GF ф125x14.0/225мм, PN20 за подземен монтаж , L=12м</t>
  </si>
  <si>
    <t>Тръба преизолирана PPRCT-GF ф160x17.9/250мм, PN20 за подземен монтаж , L=12м</t>
  </si>
  <si>
    <t xml:space="preserve">РАЗАНЕ НА АСФАЛТОВА НАСТИЛКА              </t>
  </si>
  <si>
    <t>100 м2</t>
  </si>
  <si>
    <t>м2</t>
  </si>
  <si>
    <t xml:space="preserve">ИЗКОП С БАГЕР СКАЛНИ ПОЧВИ ПРИ НОРМ.У-ВИЯ НА ОТВАЛ </t>
  </si>
  <si>
    <t>м.с</t>
  </si>
  <si>
    <t>ИЗКОП С БАГЕР ЗЕМ.ПОЧВИ ПРИ НОРМ.У-ВИЯ НА ТРАНСПОРТ</t>
  </si>
  <si>
    <t>м3</t>
  </si>
  <si>
    <t>ИЗКОП С ОГР.ШИРИНА 0.6до1.2М - РЪЧНО В ЗЕМНИ ПОЧВИ НЕУКРЕПЕН Н=или&lt;2М</t>
  </si>
  <si>
    <t>НАТОВАРВАНЕ РАЗКОПАНА ЗЕМНА ПОЧВА НА ТРАНСПОРТ С БАГЕР</t>
  </si>
  <si>
    <t>ПОДЛОЖКИ ОТ ЗЕМЯ И ПЯСЪК 10СМ</t>
  </si>
  <si>
    <t>НАПРАВА НА МЕТАЛНИ СКОБИ ЗА УКРЕПВАНЕ НА ВОДОПРОВОД РЕКА</t>
  </si>
  <si>
    <t>МОНТАЖ НА МЕТАЛНИ СКОБИ ЗА УКРЕПВАНЕ НА ВОДОПРОВОД РЕКА</t>
  </si>
  <si>
    <t>ПОЛАГАНЕ НА АСФАЛТОВА НАСТИЛКА</t>
  </si>
  <si>
    <t>ИЗРАБОТКА ВОДОМЕРНА ШАХТА "ГОЛДЕН ГРУП"ООД</t>
  </si>
  <si>
    <t xml:space="preserve">ИЗКОП ЯМИ РЪЧНО 2до10М2 Н=или&lt;2М В ЗЕМНИ ПОЧВИ </t>
  </si>
  <si>
    <t>КОФРАЖ НЕАРМИРАНИ БЕТОНОВИ СТЕНИ15СМ</t>
  </si>
  <si>
    <t>КОФРАЖ НЕАРМИРАНИ БЕТОНОВИ СТЕНИ,КАНАЛИ,ПАРАПЕТИ,АСАННИ ШАХТИ л&gt;15СМ</t>
  </si>
  <si>
    <t>ДОСТАВКА И МОНТАЖ ПОДОВ СИФОН Ф110</t>
  </si>
  <si>
    <t>БР.</t>
  </si>
  <si>
    <t>МОНТАЖ СТЪЛБИ ГОТОВИ</t>
  </si>
  <si>
    <t>Т.</t>
  </si>
  <si>
    <t>АРМИРОВКА ОБИКН.6-12ММ СТ.А3</t>
  </si>
  <si>
    <t>КГ.</t>
  </si>
  <si>
    <t>ИЗРАБОТКА И МОНТАЖ СТОМАНЕН КАПАК 0.75/0.75</t>
  </si>
  <si>
    <t>ДЕМОНТАЖ И МОНТАЖ ЗАХРАНВАЩА ТРЪБНА АРМАТУРА</t>
  </si>
  <si>
    <t>ДОСТАВКА  И МОНТАЖ НА ПРЕХОДНИ ЧАСТИ</t>
  </si>
  <si>
    <t>ИЗРАБОТКА ВОДОМЕРНИ ШАХТИ "ДЕВИ"ЕООД,ОП"СПОРНТИ ИМОТИ И ПАЗАРИ","БУЛГАРЦВЕТ-Велинград"ООД</t>
  </si>
  <si>
    <t>ИЗРАБОТКА И МОНТАЖ СТОМАНЕН КАПАК 1.25/1.5</t>
  </si>
  <si>
    <t>Доставка на автомат.въздушник DN50 за монтаж в уличното петно,без шахта</t>
  </si>
  <si>
    <t>Монтаж тръба преизолирана PPRCT-GF ф63x7.1/125мм, PN20 за подземен монтаж , L=12м</t>
  </si>
  <si>
    <t>Монтаж колена ф63</t>
  </si>
  <si>
    <t>Монтаж дъга ф63</t>
  </si>
  <si>
    <t>Монтаж тетка 63/32/63</t>
  </si>
  <si>
    <t>Монтаж тетка 63/63/63</t>
  </si>
  <si>
    <t>Монтаж намалител 90/63</t>
  </si>
  <si>
    <t>Монтаж тръба преизолирана PPRCT-GF ф90x10.1/160мм, PN20 за подземен монтаж , L=12м</t>
  </si>
  <si>
    <t>Монтаж тетка 160/50/160</t>
  </si>
  <si>
    <t>Доставка детекторна лента за водопровод</t>
  </si>
  <si>
    <t>Полагане   детекторна лента за водопровод</t>
  </si>
  <si>
    <t>Монтаж муфи ф90</t>
  </si>
  <si>
    <t>Монтаж колена ф90</t>
  </si>
  <si>
    <t>Монтаж дъга ф90</t>
  </si>
  <si>
    <t>Монтаж тетка 90/32/90</t>
  </si>
  <si>
    <t>Монтаж ск ф63 ppr</t>
  </si>
  <si>
    <t>Монтаж тетка 90/63/90</t>
  </si>
  <si>
    <t>Монтаж тетка 90/50/90</t>
  </si>
  <si>
    <t>Монтаж фланшова връзка ф90 комплект</t>
  </si>
  <si>
    <t>Монтаж муфи ф110</t>
  </si>
  <si>
    <t>Монтаж колена ф110</t>
  </si>
  <si>
    <t>Монтаж дъга ф110</t>
  </si>
  <si>
    <t>Монтаж тетка 110/63/110</t>
  </si>
  <si>
    <t>Монтаж тетка 110/50/110</t>
  </si>
  <si>
    <t>Монтаж тетка 63/40/32</t>
  </si>
  <si>
    <t>Монтаж тетка 32/25/32</t>
  </si>
  <si>
    <t>Монтаж фланшова връзка ф110 комплект</t>
  </si>
  <si>
    <t>Монтаж намалител 125/110</t>
  </si>
  <si>
    <t>Монтаж муфи ф125</t>
  </si>
  <si>
    <t>Монтаж тетка 125/50/125</t>
  </si>
  <si>
    <t>Монтаж тетка 125/40/125</t>
  </si>
  <si>
    <t>Монтаж намалител 160/125</t>
  </si>
  <si>
    <t>Монтаж муфи ф160</t>
  </si>
  <si>
    <t>Монтаж колена ф160</t>
  </si>
  <si>
    <t>Монтаж  на автомат.въздушник DN50 за монтаж в уличното петно,без шахта</t>
  </si>
  <si>
    <t>Изпитване на водопровод</t>
  </si>
  <si>
    <t>Дезинфекция на водопровод</t>
  </si>
  <si>
    <t xml:space="preserve">ЗАСИПВАНЕ ТЕСНИ ИЗКОПИ С ТРАМБОВАНЕ </t>
  </si>
  <si>
    <t>ТРАНСПОРТ НА БЕТОН</t>
  </si>
  <si>
    <t>МОНТАЖ ДРЕНАЖ</t>
  </si>
  <si>
    <t>Монтаж тръба преизолирана PPRCT-GF ф110x12.3/200мм, PN20  подземен монтаж , L=12м</t>
  </si>
  <si>
    <t>Монтаж тръба преизолирана PPRCT-GF ф125x14.0/225мм, PN20 подземен монтаж , L=12м</t>
  </si>
  <si>
    <t>Монтаж тръба преизолирана PPRCT-GF ф160x17.9/250мм, PN20  подземен монтаж , L=12м</t>
  </si>
  <si>
    <t>ДОСТАВКА НА ПЯСЪК-ТРАНСПОРНТО РАЗСТОЯНИЕ 3КМ</t>
  </si>
  <si>
    <t>ДОСТАВКА НА БАЛАСТРА-ТРАНСПОРТНО РАЗСТОЯНИЕ 3КМ</t>
  </si>
  <si>
    <t>Изработване на шахта въздушник ф80</t>
  </si>
  <si>
    <t>Мярка</t>
  </si>
  <si>
    <t>К-во</t>
  </si>
  <si>
    <t>Стойност</t>
  </si>
  <si>
    <t>ПЕРДАШЕНА ЦИМ.ЗАМАЗКА СТЕНИ-2СМ</t>
  </si>
  <si>
    <t>ПЕРДАШЕНА ЦИМ.ЗАМАЗКА ТАВАНИ-2СМ</t>
  </si>
  <si>
    <t>№</t>
  </si>
  <si>
    <t>Муфи 63мм  Pn20</t>
  </si>
  <si>
    <t>Колена ф63</t>
  </si>
  <si>
    <t>Дъга ф63</t>
  </si>
  <si>
    <t>Тетка 63/32/63</t>
  </si>
  <si>
    <t>Тетка 63/63/63</t>
  </si>
  <si>
    <t>СК с изпускател ф63</t>
  </si>
  <si>
    <t>Намалител 90/63  с ПУР ф125/160</t>
  </si>
  <si>
    <t>Монтаж СК с изпускател ф63</t>
  </si>
  <si>
    <t>Тръба метална за преминаване по мост ф150</t>
  </si>
  <si>
    <t>Монтаж тръба метална за преминаване по мост ф150</t>
  </si>
  <si>
    <t>Муфи ф90</t>
  </si>
  <si>
    <t>Колена ф90</t>
  </si>
  <si>
    <t>Дъга ф90</t>
  </si>
  <si>
    <t>РАЗВАЛЯНЕ  НА АСФАЛТОВА НАСТИЛКА</t>
  </si>
  <si>
    <t>ИЗВОЗВАНЕ НА ИЗЛИШНИ ЗЕМНИ МАСИ НА ДЕПО-ТРАНСПОРТНО РАЗСТОЯНИЕ ДО 3КМ</t>
  </si>
  <si>
    <t>Тетка 90/32/90</t>
  </si>
  <si>
    <t>СК ф63 ppr</t>
  </si>
  <si>
    <t>Тетка 90/63/90</t>
  </si>
  <si>
    <t>Тетка 90/50/90</t>
  </si>
  <si>
    <t>СК ф50ppr</t>
  </si>
  <si>
    <t>Фланшова връзка ф90 комплект</t>
  </si>
  <si>
    <t>СК ф32 ppr</t>
  </si>
  <si>
    <t>Намалител 110/90</t>
  </si>
  <si>
    <t>Монтаж намалител 110/90</t>
  </si>
  <si>
    <t>Муфи ф110</t>
  </si>
  <si>
    <t>Колена ф110</t>
  </si>
  <si>
    <t>Дъга ф110</t>
  </si>
  <si>
    <t>Тетка 110/63/110</t>
  </si>
  <si>
    <t>Тетка 110/50/110</t>
  </si>
  <si>
    <t>Тетка 63/40/32</t>
  </si>
  <si>
    <t>Тетка 32/25/32</t>
  </si>
  <si>
    <t>СК ф40 ppr</t>
  </si>
  <si>
    <t>Фланшова връзка ф110 комплект</t>
  </si>
  <si>
    <t>Намалител 125/110</t>
  </si>
  <si>
    <t>Муфи ф125</t>
  </si>
  <si>
    <t>Тетка 125/50/125</t>
  </si>
  <si>
    <t>Тетка 125/40/125</t>
  </si>
  <si>
    <t>Намалител 160/125</t>
  </si>
  <si>
    <t>Муфи ф160</t>
  </si>
  <si>
    <t>Колена ф160</t>
  </si>
  <si>
    <t>Дъги ф160</t>
  </si>
  <si>
    <t>Тетка 160/40/160</t>
  </si>
  <si>
    <t>Монтаж СК ф50ppr</t>
  </si>
  <si>
    <t>Монтаж СК ф32 ppr</t>
  </si>
  <si>
    <t>Монтаж СК ф40 ppr</t>
  </si>
  <si>
    <t>СК  ф80 фланцов</t>
  </si>
  <si>
    <t>Монтаж СК ф80 фланцов</t>
  </si>
  <si>
    <t>СК  ф100 фланцов</t>
  </si>
  <si>
    <t>Монтаж ск  ф100 фланцов</t>
  </si>
  <si>
    <t>НАПРАВА ЧЕЛНА ЗАВАРКА НА ТРЪБНО СЪЕДИНЕНИЕ ф 160</t>
  </si>
  <si>
    <t>Направа челна заварка на тръбно съединение Ф63</t>
  </si>
  <si>
    <t>Направа челна заварка на тръбно съединение Ф90</t>
  </si>
  <si>
    <t>Монтаж тетка 160/40/160</t>
  </si>
  <si>
    <t>Тетка 160/50/160</t>
  </si>
  <si>
    <t>Тръба ф63 в ОДЗ-неизолирана</t>
  </si>
  <si>
    <t>Монтаж тръба ф63 в ОДЗ-неизолирана</t>
  </si>
  <si>
    <t>ПОЛАГАНЕ БЕТОН В7,5 НЕАРМ.В ОСН.,СТЕНИ,15СМ</t>
  </si>
  <si>
    <t>ПОЛАГАНЕ БЕТОН В 12,5 НЕАРМ.В ОСН.,СТЕНИ,15СМ</t>
  </si>
  <si>
    <t>ПОЛАГАНЕ БЕТОН В 7,5 НЕАРМ.,НАСТИЛКИ,15СМ</t>
  </si>
  <si>
    <t>ПОЛАГАНЕ БЕТОН В 7,5 НЕАРМ.В ОСН.,СТЕНИ,15СМ</t>
  </si>
  <si>
    <t>ПОЛАГАНЕ БЕТОН В12,5 НЕАРМ.В ОСН.,СТЕНИ,15СМ</t>
  </si>
  <si>
    <t>ИЗВОЗВАНЕ НА ИЗЛИШНИ ЗЕМНИ МАСИ НА ДЕПО-ТРАНСПОРТНО РАЗСТОЯНИЕ  до 3КМ</t>
  </si>
  <si>
    <t>І.</t>
  </si>
  <si>
    <t>СОНДАЖ №4"ВЛАСА"</t>
  </si>
  <si>
    <t>Рязане на тръба етернитова ф150 и ф100</t>
  </si>
  <si>
    <t>бр.</t>
  </si>
  <si>
    <t>Демонтаж на тръба етернитова ф150 и ф100</t>
  </si>
  <si>
    <t>м.л.</t>
  </si>
  <si>
    <t>Депониране на етернитови тръби и обезопасяването им до депо за опасни отпадъци до 5 км</t>
  </si>
  <si>
    <t xml:space="preserve">Демонтаж на спирателна арматура и фасонни части </t>
  </si>
  <si>
    <t>Извозване на строителни отпадаци до депо до 3км</t>
  </si>
  <si>
    <t>кг</t>
  </si>
  <si>
    <t>Тръба преизолирана PPR-CT-GF ф200x22.4/315мм, PN20 за подземен монтаж , L=12м</t>
  </si>
  <si>
    <t>Монтаж тръба преизолирана PPR-CT-GF ф200x22.4/315мм, PN20 за подземен монтаж , L=12м</t>
  </si>
  <si>
    <t>Шибърен кран с гумиран клин DN150 PN16, F4, комплект с ръчен волан</t>
  </si>
  <si>
    <t>Монтаж шибърен кран с гумиран клин DN150 PN16, F4, комплект с ръчен волан</t>
  </si>
  <si>
    <t>ТЕТКА ФЛАНШОВА 150/80/150</t>
  </si>
  <si>
    <t>Монтаж тетка фланшова 150/80/150</t>
  </si>
  <si>
    <t>Предфланшова връзка DIN ф160мм</t>
  </si>
  <si>
    <t xml:space="preserve">Монтаж предфланшова връзка DIN ф160мм </t>
  </si>
  <si>
    <t>Редукция PPR ф200/ф160</t>
  </si>
  <si>
    <t>Монтаж редукция PPR ф200/ф160</t>
  </si>
  <si>
    <t>Свободен фланец ф160 за връзка</t>
  </si>
  <si>
    <t>Монтаж свободен фланец ф160 за връзка</t>
  </si>
  <si>
    <t>Шибърен кран с гумиран клин DN80 PN16, F4, комплект с ръчен волан</t>
  </si>
  <si>
    <t>Монтаж шибърен кран с гумиран клин  DN80 PN16, F4, комплект с ръчен волан</t>
  </si>
  <si>
    <t>Въздушник DN 50</t>
  </si>
  <si>
    <t>Монтаж въздушник DN 50</t>
  </si>
  <si>
    <t>Намалител 80/50 резбови</t>
  </si>
  <si>
    <t>Монтаж намалител 80/50 резбови</t>
  </si>
  <si>
    <t>ФЛАНШОВИ КРЪСТ Ф150</t>
  </si>
  <si>
    <t>Монтаж фланшови кръст ф150</t>
  </si>
  <si>
    <t xml:space="preserve">ПРЕХОД ДВОЙНО ФЛАНШОВИ 150/100 чугун </t>
  </si>
  <si>
    <t>Монтаж преход двойно фланшови 150/100</t>
  </si>
  <si>
    <t>Шибърен кран с гумиран клин DN100 PN16, F4, комплект с ръчен волан</t>
  </si>
  <si>
    <t>Монтаж шибърен кран с гумиран клин  DN100 PN16, F4, комплект с ръчен волан</t>
  </si>
  <si>
    <t>Предфланшова връзка DIN ф110мм</t>
  </si>
  <si>
    <t xml:space="preserve">Монтаж предфланшова връзка DIN ф110мм </t>
  </si>
  <si>
    <t>Редукция PPR ф110/ф125</t>
  </si>
  <si>
    <t>Монтаж редукция PPR ф110/ф125</t>
  </si>
  <si>
    <t>Свободен фланец ф125 за връзка</t>
  </si>
  <si>
    <t>Монтаж свободен фланец ф125 за връзка</t>
  </si>
  <si>
    <t xml:space="preserve">Тръба  PPR-CT-GF ф125x14мм, PN20 за подземен монтаж </t>
  </si>
  <si>
    <t xml:space="preserve">Монтаж тръба  PPR-CT-GF ф125x14мм, PN20 за подземен монтаж </t>
  </si>
  <si>
    <t>ПРЕХОД ДВОЙНО ФЛАНШОВИ 150/125 чугун GGG50</t>
  </si>
  <si>
    <t>Монтаж преход двойно фланшови 150/125</t>
  </si>
  <si>
    <t>Шибърен кран с гумиран клин DN125 PN16, F4, комплект с ръчен волан</t>
  </si>
  <si>
    <t>Монтаж шибърен кран с гумиран клин DN125 PN16, F4, комплект с ръчен волан</t>
  </si>
  <si>
    <t>Филтър фланшови DN 125</t>
  </si>
  <si>
    <t>Монтаж филтър фланшови DN 125</t>
  </si>
  <si>
    <t>Филтър фланшови DN 100</t>
  </si>
  <si>
    <t>Монтаж филтър фланшови DN 100</t>
  </si>
  <si>
    <t>Предфланшова връзка DIN ф125мм</t>
  </si>
  <si>
    <t xml:space="preserve">Монтаж предфланшова връзка DIN ф125мм </t>
  </si>
  <si>
    <t>Канелка 3/4"</t>
  </si>
  <si>
    <t>Мотнаж канелка 3/4"</t>
  </si>
  <si>
    <t>Температурен датчик високоустойчив-система</t>
  </si>
  <si>
    <t>Монтаж и настройка температурен датчик високоустойчив-система</t>
  </si>
  <si>
    <t>Адаптор универсален DN100 за АЦ тръби ф100</t>
  </si>
  <si>
    <t>Монтаж адаптор универсален DN100 за АЦ тръби ф100</t>
  </si>
  <si>
    <t>ІІ.</t>
  </si>
  <si>
    <t>ИЗМЕРВАТЕЛНА КАМЕРА</t>
  </si>
  <si>
    <t>ПОЧИСТВАНЕ НА ШАХТИ РШ ДО 2М</t>
  </si>
  <si>
    <t>бР.</t>
  </si>
  <si>
    <t>ИЗМИВАНЕ НА ШАХТИ РШ ДО 2М</t>
  </si>
  <si>
    <t>ПОЧИСТВАНЕ НА ОСНОВАТА НА ХИДРОСТРУЙНО БАЛАНСИРАНЕ</t>
  </si>
  <si>
    <t>ВОДОЧЕРПЕНЕ С ПОМПА ПРИ РАБОТА В ШАХТИ И КАПТАЖИ</t>
  </si>
  <si>
    <t>НАПРАВА И МОНТАЖ НА СТОМАНЕН КАПАК КАПТАЖ  с р-ри 0,80м/0,80м</t>
  </si>
  <si>
    <t>НАПРАВА НА ХИДРОИЗОЛАЦИЯ</t>
  </si>
  <si>
    <t>МИНИЗИРАНЕ ЖЕЛЕЗНИ ПОВЪРХНОСТИ «02-16-015»</t>
  </si>
  <si>
    <t xml:space="preserve">ВЪТРЕШНА ЦИМЕНТОВА ЗАМАЗКА ПО СТЕНИ </t>
  </si>
  <si>
    <t>БЛАЖНА БОЯ ПО МЕТАЛНИ ПОВЪРХНОСТИ,ТРЪБИ,ЛАМАРИНИ,К-1 -ДВУКРАТНО «02-16-018»</t>
  </si>
  <si>
    <t>ДДС 20%</t>
  </si>
  <si>
    <t>ОБЩА СТОЙНОСТ БЕЗ ДДС</t>
  </si>
  <si>
    <t>ОБЩА СТОЙНОСТ С ДДС</t>
  </si>
  <si>
    <t>ОБЩА СТОЙНОСТ С НЕПРЕДВИДЕНИ РАЗХОДИ</t>
  </si>
  <si>
    <t>СУМА</t>
  </si>
  <si>
    <t>Водомер за топла вода 100 градуса,Qn =40m³/h</t>
  </si>
  <si>
    <t>Монтаж водомер за топла вода 100градуса,Qn =40m³/h</t>
  </si>
  <si>
    <t>Водомер за топла вода100 градуса,Qn =60m³/h</t>
  </si>
  <si>
    <t>Монтаж водомер ,Qn =60m³/h</t>
  </si>
  <si>
    <r>
      <t>КОЛЯНО 90</t>
    </r>
    <r>
      <rPr>
        <vertAlign val="superscript"/>
        <sz val="10"/>
        <rFont val="Calibri"/>
        <family val="2"/>
      </rPr>
      <t>0</t>
    </r>
    <r>
      <rPr>
        <sz val="10"/>
        <rFont val="Calibri"/>
        <family val="2"/>
      </rPr>
      <t xml:space="preserve"> ФЛАНШОВО DN100 PN16 чугун GGG50</t>
    </r>
  </si>
  <si>
    <r>
      <t>Монтаж КОЛЯНО 90</t>
    </r>
    <r>
      <rPr>
        <vertAlign val="superscript"/>
        <sz val="10"/>
        <rFont val="Calibri"/>
        <family val="2"/>
      </rPr>
      <t>0</t>
    </r>
    <r>
      <rPr>
        <sz val="10"/>
        <rFont val="Calibri"/>
        <family val="2"/>
      </rPr>
      <t xml:space="preserve"> ФЛАНШОВО DN100 PN16 чугун GGG50</t>
    </r>
  </si>
  <si>
    <t>%</t>
  </si>
  <si>
    <t xml:space="preserve">НЕПРЕДВИДЕНИ РАЗХОДИ </t>
  </si>
  <si>
    <t>ВСИЧКО НЕПРЕДВИДЕНИ РАЗХОДИ</t>
  </si>
  <si>
    <t>Ед. цена</t>
  </si>
  <si>
    <t>лв.</t>
  </si>
  <si>
    <t xml:space="preserve">    ОБРАЗЕЦ КОЛИЧЕСТВЕНО-СТОЙНОСТНА СМЕТКА</t>
  </si>
  <si>
    <t>Наименование на участника</t>
  </si>
  <si>
    <t>Име и фамилия на официален представител</t>
  </si>
  <si>
    <t>Подпис и печат</t>
  </si>
  <si>
    <t>П-компенсатор преизолиран PPR-CT-GF Ø160 Δl=70mm; к-т с преходни муфи-доставка и монтаж</t>
  </si>
  <si>
    <t>П-компенсатор преизолиран PPR-CT-GF Ø125 Δl=70mm; к-т с преходни муфи-доставка и монтаж</t>
  </si>
  <si>
    <t>П-компенсатор преизолиран PPR-CT-GF Ø110 Δl=70mm; к-т с преходни муфи-доставка и монтаж</t>
  </si>
  <si>
    <t>П-компенсатор преизолиран PPR-CT-GF Ø90 Δl=70mm; к-т с преходни муфи -доставка и монтаж</t>
  </si>
  <si>
    <t>П-компенсатор преизолиран PPR-CT-GF Ø63 Δl=70mm; к-т с преходни муфи-доставка и монтаж</t>
  </si>
  <si>
    <t>Преход термосвиваем 315/250, доставка и монтаж</t>
  </si>
  <si>
    <t>Преход термосвиваем 250/225, доставка и монтаж</t>
  </si>
  <si>
    <t>Преход термосвиваем 225/200, доставка и монтаж</t>
  </si>
  <si>
    <t>Преход термосвиваем 200/160, доставка и монтаж</t>
  </si>
  <si>
    <t>Преход термосвиваем 160/125 -доставка и монтаж</t>
  </si>
  <si>
    <t>Компенсиращи възглавници от разпенен РЕ 1000/500 d=50mm,к-т,доставка и монтаж</t>
  </si>
  <si>
    <t>Компенсиращи възглавници от разпенен РЕ 1000/400 d=50mm,к-т, доставка и монтаж</t>
  </si>
  <si>
    <t xml:space="preserve">Подобект №1 :  „ИЗГРАЖДАНЕ  НА НОВ  ВОДОПРОВОД  ЗА   МИНЕРАЛНА ВОДА“ВЛАСА“ ОТ Т.”А”-СОНДАЖ№4 „ВЛАСА“  ДО Т.”В”-ОДЗ ФАНТАЗИЯ-ВЕЛИНГРАД ,УПИ VІ-ЗА ДЕТСКО ЗАВЕДЕНИЕ,КВ.353,гр.ВЕЛИНГРАД“
</t>
  </si>
  <si>
    <t xml:space="preserve">Подобект №2  „ РЕКОНСТРУКЦИЯ И РЕМОНТ/ПОДМЯНА НА НАДЗЕМНА ЧАСТ ВОДОПРОВОДНА АРМАТУРА /НА СОНДАЖ№4"ВЛАСА",НАХОДИЩЕ ВЕЛИНГРАД-КАМЕНИЦА“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</si>
</sst>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,##0.00\ &quot;лв&quot;"/>
    <numFmt numFmtId="166" formatCode="_-* #,##0.00\ [$лв.-402]_-;\-* #,##0.00\ [$лв.-402]_-;_-* &quot;-&quot;??\ [$лв.-402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vertAlign val="superscript"/>
      <sz val="16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</font>
    <font>
      <b/>
      <sz val="1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2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35">
    <xf numFmtId="0" fontId="0" fillId="0" borderId="0" xfId="0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/>
    <xf numFmtId="0" fontId="0" fillId="0" borderId="0" xfId="0" applyAlignment="1">
      <alignment horizontal="center"/>
    </xf>
    <xf numFmtId="2" fontId="0" fillId="0" borderId="2" xfId="0" applyNumberFormat="1" applyBorder="1"/>
    <xf numFmtId="0" fontId="6" fillId="0" borderId="0" xfId="0" applyFont="1"/>
    <xf numFmtId="2" fontId="0" fillId="0" borderId="0" xfId="0" applyNumberFormat="1"/>
    <xf numFmtId="2" fontId="4" fillId="2" borderId="2" xfId="0" applyNumberFormat="1" applyFont="1" applyFill="1" applyBorder="1" applyAlignment="1">
      <alignment wrapText="1"/>
    </xf>
    <xf numFmtId="2" fontId="4" fillId="0" borderId="2" xfId="0" applyNumberFormat="1" applyFont="1" applyBorder="1" applyAlignment="1"/>
    <xf numFmtId="2" fontId="4" fillId="0" borderId="2" xfId="0" applyNumberFormat="1" applyFont="1" applyFill="1" applyBorder="1" applyAlignment="1"/>
    <xf numFmtId="2" fontId="0" fillId="0" borderId="2" xfId="0" applyNumberFormat="1" applyFont="1" applyBorder="1"/>
    <xf numFmtId="2" fontId="2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2" fontId="8" fillId="0" borderId="2" xfId="0" applyNumberFormat="1" applyFont="1" applyFill="1" applyBorder="1"/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5" borderId="2" xfId="0" applyFill="1" applyBorder="1" applyAlignment="1">
      <alignment wrapText="1"/>
    </xf>
    <xf numFmtId="0" fontId="0" fillId="5" borderId="2" xfId="0" applyFill="1" applyBorder="1"/>
    <xf numFmtId="2" fontId="2" fillId="5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/>
    <xf numFmtId="0" fontId="11" fillId="0" borderId="2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center" vertical="center"/>
    </xf>
    <xf numFmtId="0" fontId="0" fillId="0" borderId="0" xfId="0" applyFill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5" fillId="0" borderId="2" xfId="0" applyFont="1" applyFill="1" applyBorder="1" applyAlignment="1">
      <alignment horizontal="center"/>
    </xf>
    <xf numFmtId="0" fontId="2" fillId="5" borderId="5" xfId="2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165" fontId="2" fillId="5" borderId="6" xfId="2" applyNumberFormat="1" applyFont="1" applyFill="1" applyBorder="1" applyAlignment="1">
      <alignment horizontal="right" vertical="center"/>
    </xf>
    <xf numFmtId="0" fontId="5" fillId="0" borderId="2" xfId="0" applyFont="1" applyBorder="1"/>
    <xf numFmtId="0" fontId="15" fillId="6" borderId="2" xfId="0" applyFont="1" applyFill="1" applyBorder="1"/>
    <xf numFmtId="0" fontId="0" fillId="4" borderId="5" xfId="0" applyFill="1" applyBorder="1"/>
    <xf numFmtId="0" fontId="6" fillId="0" borderId="5" xfId="0" applyFont="1" applyBorder="1"/>
    <xf numFmtId="2" fontId="6" fillId="0" borderId="6" xfId="0" applyNumberFormat="1" applyFont="1" applyBorder="1" applyAlignment="1">
      <alignment horizontal="center"/>
    </xf>
    <xf numFmtId="2" fontId="0" fillId="0" borderId="6" xfId="0" applyNumberFormat="1" applyBorder="1"/>
    <xf numFmtId="0" fontId="0" fillId="3" borderId="5" xfId="0" applyFill="1" applyBorder="1"/>
    <xf numFmtId="2" fontId="0" fillId="3" borderId="2" xfId="0" applyNumberFormat="1" applyFill="1" applyBorder="1"/>
    <xf numFmtId="2" fontId="0" fillId="3" borderId="6" xfId="0" applyNumberFormat="1" applyFill="1" applyBorder="1"/>
    <xf numFmtId="0" fontId="0" fillId="5" borderId="5" xfId="0" applyFill="1" applyBorder="1"/>
    <xf numFmtId="0" fontId="9" fillId="3" borderId="5" xfId="0" applyFont="1" applyFill="1" applyBorder="1"/>
    <xf numFmtId="0" fontId="0" fillId="0" borderId="7" xfId="0" applyBorder="1"/>
    <xf numFmtId="0" fontId="15" fillId="7" borderId="2" xfId="0" applyFont="1" applyFill="1" applyBorder="1"/>
    <xf numFmtId="9" fontId="0" fillId="6" borderId="2" xfId="4" applyFont="1" applyFill="1" applyBorder="1"/>
    <xf numFmtId="166" fontId="0" fillId="6" borderId="2" xfId="4" applyNumberFormat="1" applyFont="1" applyFill="1" applyBorder="1"/>
    <xf numFmtId="166" fontId="0" fillId="6" borderId="2" xfId="0" applyNumberFormat="1" applyFill="1" applyBorder="1"/>
    <xf numFmtId="166" fontId="0" fillId="7" borderId="2" xfId="0" applyNumberFormat="1" applyFill="1" applyBorder="1"/>
    <xf numFmtId="166" fontId="0" fillId="7" borderId="6" xfId="0" applyNumberFormat="1" applyFill="1" applyBorder="1"/>
    <xf numFmtId="166" fontId="0" fillId="0" borderId="6" xfId="0" applyNumberFormat="1" applyBorder="1"/>
    <xf numFmtId="166" fontId="0" fillId="0" borderId="6" xfId="3" applyNumberFormat="1" applyFont="1" applyBorder="1"/>
    <xf numFmtId="166" fontId="13" fillId="5" borderId="6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6" fontId="0" fillId="7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6" fontId="0" fillId="6" borderId="2" xfId="4" applyNumberFormat="1" applyFont="1" applyFill="1" applyBorder="1" applyAlignment="1">
      <alignment horizontal="center"/>
    </xf>
    <xf numFmtId="166" fontId="0" fillId="6" borderId="2" xfId="0" applyNumberFormat="1" applyFill="1" applyBorder="1" applyAlignment="1">
      <alignment horizontal="center"/>
    </xf>
    <xf numFmtId="166" fontId="5" fillId="0" borderId="6" xfId="0" applyNumberFormat="1" applyFont="1" applyBorder="1"/>
    <xf numFmtId="166" fontId="14" fillId="5" borderId="6" xfId="2" applyNumberFormat="1" applyFont="1" applyFill="1" applyBorder="1" applyAlignment="1">
      <alignment horizontal="right" vertical="center"/>
    </xf>
    <xf numFmtId="0" fontId="18" fillId="0" borderId="2" xfId="0" applyFont="1" applyBorder="1" applyAlignment="1">
      <alignment wrapText="1"/>
    </xf>
    <xf numFmtId="0" fontId="0" fillId="5" borderId="5" xfId="0" applyFont="1" applyFill="1" applyBorder="1" applyAlignment="1">
      <alignment horizontal="center" vertical="center"/>
    </xf>
    <xf numFmtId="0" fontId="17" fillId="5" borderId="2" xfId="2" applyFont="1" applyFill="1" applyBorder="1" applyAlignment="1">
      <alignment horizontal="left" vertical="center"/>
    </xf>
    <xf numFmtId="0" fontId="17" fillId="5" borderId="2" xfId="2" applyFont="1" applyFill="1" applyBorder="1" applyAlignment="1">
      <alignment horizontal="center" vertical="center"/>
    </xf>
    <xf numFmtId="2" fontId="17" fillId="0" borderId="2" xfId="2" applyNumberFormat="1" applyFont="1" applyFill="1" applyBorder="1" applyAlignment="1">
      <alignment horizontal="center" vertical="center"/>
    </xf>
    <xf numFmtId="166" fontId="19" fillId="5" borderId="6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 horizontal="center" vertical="center"/>
    </xf>
    <xf numFmtId="0" fontId="17" fillId="5" borderId="2" xfId="2" applyFont="1" applyFill="1" applyBorder="1" applyAlignment="1">
      <alignment horizontal="left" vertical="center" wrapText="1"/>
    </xf>
    <xf numFmtId="0" fontId="17" fillId="0" borderId="2" xfId="2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/>
    </xf>
    <xf numFmtId="0" fontId="17" fillId="5" borderId="2" xfId="2" quotePrefix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/>
    </xf>
    <xf numFmtId="4" fontId="17" fillId="0" borderId="2" xfId="2" applyNumberFormat="1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vertical="center"/>
    </xf>
    <xf numFmtId="0" fontId="17" fillId="5" borderId="2" xfId="2" applyFont="1" applyFill="1" applyBorder="1" applyAlignment="1">
      <alignment vertical="center"/>
    </xf>
    <xf numFmtId="0" fontId="17" fillId="0" borderId="2" xfId="2" applyFont="1" applyFill="1" applyBorder="1" applyAlignment="1">
      <alignment horizontal="left" vertical="center" wrapText="1"/>
    </xf>
    <xf numFmtId="0" fontId="17" fillId="0" borderId="2" xfId="2" applyFont="1" applyFill="1" applyBorder="1" applyAlignment="1">
      <alignment horizontal="left" vertical="center"/>
    </xf>
    <xf numFmtId="2" fontId="18" fillId="0" borderId="2" xfId="0" applyNumberFormat="1" applyFont="1" applyFill="1" applyBorder="1" applyAlignment="1">
      <alignment horizontal="center"/>
    </xf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8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7" fillId="0" borderId="2" xfId="0" applyFont="1" applyBorder="1"/>
    <xf numFmtId="0" fontId="17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/>
    </xf>
    <xf numFmtId="166" fontId="18" fillId="0" borderId="6" xfId="0" applyNumberFormat="1" applyFont="1" applyBorder="1"/>
    <xf numFmtId="0" fontId="17" fillId="2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wrapText="1"/>
    </xf>
    <xf numFmtId="0" fontId="17" fillId="2" borderId="2" xfId="0" applyFont="1" applyFill="1" applyBorder="1" applyAlignment="1">
      <alignment vertical="top" wrapText="1"/>
    </xf>
    <xf numFmtId="0" fontId="17" fillId="2" borderId="2" xfId="0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166" fontId="5" fillId="6" borderId="6" xfId="3" applyNumberFormat="1" applyFont="1" applyFill="1" applyBorder="1"/>
    <xf numFmtId="9" fontId="5" fillId="6" borderId="6" xfId="4" applyFont="1" applyFill="1" applyBorder="1"/>
    <xf numFmtId="166" fontId="5" fillId="6" borderId="6" xfId="4" applyNumberFormat="1" applyFont="1" applyFill="1" applyBorder="1"/>
    <xf numFmtId="0" fontId="5" fillId="8" borderId="8" xfId="0" applyFont="1" applyFill="1" applyBorder="1"/>
    <xf numFmtId="166" fontId="0" fillId="8" borderId="8" xfId="0" applyNumberFormat="1" applyFill="1" applyBorder="1" applyAlignment="1">
      <alignment horizontal="center"/>
    </xf>
    <xf numFmtId="166" fontId="0" fillId="8" borderId="8" xfId="0" applyNumberFormat="1" applyFill="1" applyBorder="1"/>
    <xf numFmtId="166" fontId="5" fillId="8" borderId="9" xfId="3" applyNumberFormat="1" applyFont="1" applyFill="1" applyBorder="1"/>
    <xf numFmtId="0" fontId="0" fillId="0" borderId="2" xfId="0" applyFill="1" applyBorder="1"/>
    <xf numFmtId="0" fontId="0" fillId="0" borderId="0" xfId="0" applyAlignment="1">
      <alignment horizontal="center" vertical="center"/>
    </xf>
    <xf numFmtId="0" fontId="1" fillId="0" borderId="0" xfId="0" applyFont="1"/>
    <xf numFmtId="0" fontId="0" fillId="9" borderId="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9" borderId="2" xfId="0" applyFont="1" applyFill="1" applyBorder="1" applyAlignment="1">
      <alignment wrapText="1"/>
    </xf>
    <xf numFmtId="0" fontId="1" fillId="9" borderId="2" xfId="0" applyFont="1" applyFill="1" applyBorder="1" applyAlignment="1">
      <alignment vertical="top" wrapText="1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9" fontId="0" fillId="6" borderId="2" xfId="4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</cellXfs>
  <cellStyles count="5">
    <cellStyle name="Currency" xfId="3" builtinId="4"/>
    <cellStyle name="Normal" xfId="0" builtinId="0"/>
    <cellStyle name="Percent" xfId="4" builtinId="5"/>
    <cellStyle name="Нормален 2" xfId="1"/>
    <cellStyle name="Нормален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tabSelected="1" topLeftCell="A230" workbookViewId="0">
      <selection activeCell="J168" sqref="J168"/>
    </sheetView>
  </sheetViews>
  <sheetFormatPr defaultColWidth="8.85546875" defaultRowHeight="15" x14ac:dyDescent="0.25"/>
  <cols>
    <col min="1" max="1" width="4" customWidth="1"/>
    <col min="2" max="2" width="47.42578125" customWidth="1"/>
    <col min="3" max="3" width="7" style="4" bestFit="1" customWidth="1"/>
    <col min="4" max="4" width="6.42578125" style="4" customWidth="1"/>
    <col min="5" max="5" width="8.85546875" style="7"/>
    <col min="6" max="6" width="11.42578125" style="7" bestFit="1" customWidth="1"/>
  </cols>
  <sheetData>
    <row r="1" spans="1:6" ht="23.25" customHeight="1" thickTop="1" x14ac:dyDescent="0.25">
      <c r="A1" s="124" t="s">
        <v>236</v>
      </c>
      <c r="B1" s="125"/>
      <c r="C1" s="125"/>
      <c r="D1" s="125"/>
      <c r="E1" s="125"/>
      <c r="F1" s="126"/>
    </row>
    <row r="2" spans="1:6" ht="57.75" customHeight="1" x14ac:dyDescent="0.25">
      <c r="A2" s="38"/>
      <c r="B2" s="127" t="s">
        <v>252</v>
      </c>
      <c r="C2" s="127"/>
      <c r="D2" s="127"/>
      <c r="E2" s="127"/>
      <c r="F2" s="128"/>
    </row>
    <row r="3" spans="1:6" x14ac:dyDescent="0.25">
      <c r="A3" s="39" t="s">
        <v>87</v>
      </c>
      <c r="B3" s="17" t="s">
        <v>0</v>
      </c>
      <c r="C3" s="17" t="s">
        <v>82</v>
      </c>
      <c r="D3" s="17" t="s">
        <v>83</v>
      </c>
      <c r="E3" s="18" t="s">
        <v>234</v>
      </c>
      <c r="F3" s="40" t="s">
        <v>84</v>
      </c>
    </row>
    <row r="4" spans="1:6" ht="30" x14ac:dyDescent="0.25">
      <c r="A4" s="34">
        <v>1</v>
      </c>
      <c r="B4" s="19" t="s">
        <v>1</v>
      </c>
      <c r="C4" s="57" t="s">
        <v>2</v>
      </c>
      <c r="D4" s="57">
        <v>154</v>
      </c>
      <c r="E4" s="5"/>
      <c r="F4" s="54">
        <f>D4*E4</f>
        <v>0</v>
      </c>
    </row>
    <row r="5" spans="1:6" ht="30" x14ac:dyDescent="0.25">
      <c r="A5" s="34">
        <f>A4+1</f>
        <v>2</v>
      </c>
      <c r="B5" s="19" t="s">
        <v>37</v>
      </c>
      <c r="C5" s="57" t="s">
        <v>2</v>
      </c>
      <c r="D5" s="57">
        <v>154</v>
      </c>
      <c r="E5" s="5"/>
      <c r="F5" s="54">
        <f t="shared" ref="F5:F68" si="0">D5*E5</f>
        <v>0</v>
      </c>
    </row>
    <row r="6" spans="1:6" x14ac:dyDescent="0.25">
      <c r="A6" s="34">
        <f t="shared" ref="A6:A69" si="1">A5+1</f>
        <v>3</v>
      </c>
      <c r="B6" s="20" t="s">
        <v>88</v>
      </c>
      <c r="C6" s="57" t="s">
        <v>3</v>
      </c>
      <c r="D6" s="57">
        <v>14</v>
      </c>
      <c r="E6" s="5"/>
      <c r="F6" s="54">
        <f t="shared" si="0"/>
        <v>0</v>
      </c>
    </row>
    <row r="7" spans="1:6" x14ac:dyDescent="0.25">
      <c r="A7" s="34">
        <f t="shared" si="1"/>
        <v>4</v>
      </c>
      <c r="B7" s="20" t="s">
        <v>89</v>
      </c>
      <c r="C7" s="57" t="s">
        <v>3</v>
      </c>
      <c r="D7" s="57">
        <v>1</v>
      </c>
      <c r="E7" s="5"/>
      <c r="F7" s="54">
        <f t="shared" si="0"/>
        <v>0</v>
      </c>
    </row>
    <row r="8" spans="1:6" x14ac:dyDescent="0.25">
      <c r="A8" s="34">
        <f t="shared" si="1"/>
        <v>5</v>
      </c>
      <c r="B8" s="20" t="s">
        <v>38</v>
      </c>
      <c r="C8" s="57" t="s">
        <v>3</v>
      </c>
      <c r="D8" s="57">
        <v>1</v>
      </c>
      <c r="E8" s="5"/>
      <c r="F8" s="54">
        <f t="shared" si="0"/>
        <v>0</v>
      </c>
    </row>
    <row r="9" spans="1:6" x14ac:dyDescent="0.25">
      <c r="A9" s="34">
        <f t="shared" si="1"/>
        <v>6</v>
      </c>
      <c r="B9" s="20" t="s">
        <v>90</v>
      </c>
      <c r="C9" s="57" t="s">
        <v>3</v>
      </c>
      <c r="D9" s="57">
        <v>1</v>
      </c>
      <c r="E9" s="5"/>
      <c r="F9" s="54">
        <f t="shared" si="0"/>
        <v>0</v>
      </c>
    </row>
    <row r="10" spans="1:6" x14ac:dyDescent="0.25">
      <c r="A10" s="34">
        <f t="shared" si="1"/>
        <v>7</v>
      </c>
      <c r="B10" s="20" t="s">
        <v>39</v>
      </c>
      <c r="C10" s="57" t="s">
        <v>3</v>
      </c>
      <c r="D10" s="57">
        <v>1</v>
      </c>
      <c r="E10" s="5"/>
      <c r="F10" s="54">
        <f t="shared" si="0"/>
        <v>0</v>
      </c>
    </row>
    <row r="11" spans="1:6" x14ac:dyDescent="0.25">
      <c r="A11" s="34">
        <f t="shared" si="1"/>
        <v>8</v>
      </c>
      <c r="B11" s="20" t="s">
        <v>91</v>
      </c>
      <c r="C11" s="57" t="s">
        <v>3</v>
      </c>
      <c r="D11" s="57">
        <v>1</v>
      </c>
      <c r="E11" s="5"/>
      <c r="F11" s="54">
        <f t="shared" si="0"/>
        <v>0</v>
      </c>
    </row>
    <row r="12" spans="1:6" x14ac:dyDescent="0.25">
      <c r="A12" s="34">
        <f t="shared" si="1"/>
        <v>9</v>
      </c>
      <c r="B12" s="20" t="s">
        <v>40</v>
      </c>
      <c r="C12" s="57" t="s">
        <v>3</v>
      </c>
      <c r="D12" s="57">
        <v>1</v>
      </c>
      <c r="E12" s="5"/>
      <c r="F12" s="54">
        <f t="shared" si="0"/>
        <v>0</v>
      </c>
    </row>
    <row r="13" spans="1:6" x14ac:dyDescent="0.25">
      <c r="A13" s="34">
        <f t="shared" si="1"/>
        <v>10</v>
      </c>
      <c r="B13" s="20" t="s">
        <v>92</v>
      </c>
      <c r="C13" s="57" t="s">
        <v>3</v>
      </c>
      <c r="D13" s="57">
        <v>2</v>
      </c>
      <c r="E13" s="5"/>
      <c r="F13" s="54">
        <f t="shared" si="0"/>
        <v>0</v>
      </c>
    </row>
    <row r="14" spans="1:6" x14ac:dyDescent="0.25">
      <c r="A14" s="34">
        <f t="shared" si="1"/>
        <v>11</v>
      </c>
      <c r="B14" s="20" t="s">
        <v>41</v>
      </c>
      <c r="C14" s="57" t="s">
        <v>3</v>
      </c>
      <c r="D14" s="57">
        <v>2</v>
      </c>
      <c r="E14" s="5"/>
      <c r="F14" s="54">
        <f t="shared" si="0"/>
        <v>0</v>
      </c>
    </row>
    <row r="15" spans="1:6" x14ac:dyDescent="0.25">
      <c r="A15" s="34">
        <f t="shared" si="1"/>
        <v>12</v>
      </c>
      <c r="B15" s="20" t="s">
        <v>93</v>
      </c>
      <c r="C15" s="57" t="s">
        <v>3</v>
      </c>
      <c r="D15" s="57">
        <v>1</v>
      </c>
      <c r="E15" s="5"/>
      <c r="F15" s="54">
        <f t="shared" si="0"/>
        <v>0</v>
      </c>
    </row>
    <row r="16" spans="1:6" x14ac:dyDescent="0.25">
      <c r="A16" s="34">
        <f t="shared" si="1"/>
        <v>13</v>
      </c>
      <c r="B16" s="20" t="s">
        <v>95</v>
      </c>
      <c r="C16" s="57" t="s">
        <v>3</v>
      </c>
      <c r="D16" s="57">
        <v>1</v>
      </c>
      <c r="E16" s="5"/>
      <c r="F16" s="54">
        <f t="shared" si="0"/>
        <v>0</v>
      </c>
    </row>
    <row r="17" spans="1:6" x14ac:dyDescent="0.25">
      <c r="A17" s="34">
        <f t="shared" si="1"/>
        <v>14</v>
      </c>
      <c r="B17" s="20" t="s">
        <v>94</v>
      </c>
      <c r="C17" s="57" t="s">
        <v>3</v>
      </c>
      <c r="D17" s="57">
        <v>1</v>
      </c>
      <c r="E17" s="5"/>
      <c r="F17" s="54">
        <f t="shared" si="0"/>
        <v>0</v>
      </c>
    </row>
    <row r="18" spans="1:6" x14ac:dyDescent="0.25">
      <c r="A18" s="34">
        <f t="shared" si="1"/>
        <v>15</v>
      </c>
      <c r="B18" s="20" t="s">
        <v>42</v>
      </c>
      <c r="C18" s="57" t="s">
        <v>3</v>
      </c>
      <c r="D18" s="57">
        <v>1</v>
      </c>
      <c r="E18" s="5"/>
      <c r="F18" s="54">
        <f t="shared" si="0"/>
        <v>0</v>
      </c>
    </row>
    <row r="19" spans="1:6" x14ac:dyDescent="0.25">
      <c r="A19" s="34">
        <f t="shared" si="1"/>
        <v>16</v>
      </c>
      <c r="B19" s="20" t="s">
        <v>96</v>
      </c>
      <c r="C19" s="57" t="s">
        <v>2</v>
      </c>
      <c r="D19" s="57">
        <v>10</v>
      </c>
      <c r="E19" s="5"/>
      <c r="F19" s="54">
        <f t="shared" si="0"/>
        <v>0</v>
      </c>
    </row>
    <row r="20" spans="1:6" x14ac:dyDescent="0.25">
      <c r="A20" s="34">
        <f t="shared" si="1"/>
        <v>17</v>
      </c>
      <c r="B20" s="20" t="s">
        <v>97</v>
      </c>
      <c r="C20" s="57" t="s">
        <v>2</v>
      </c>
      <c r="D20" s="57">
        <v>10</v>
      </c>
      <c r="E20" s="5"/>
      <c r="F20" s="54">
        <f t="shared" si="0"/>
        <v>0</v>
      </c>
    </row>
    <row r="21" spans="1:6" ht="30" x14ac:dyDescent="0.25">
      <c r="A21" s="34">
        <f t="shared" si="1"/>
        <v>18</v>
      </c>
      <c r="B21" s="19" t="s">
        <v>4</v>
      </c>
      <c r="C21" s="57" t="s">
        <v>2</v>
      </c>
      <c r="D21" s="57">
        <v>390</v>
      </c>
      <c r="E21" s="5"/>
      <c r="F21" s="54">
        <f t="shared" si="0"/>
        <v>0</v>
      </c>
    </row>
    <row r="22" spans="1:6" ht="29.25" customHeight="1" x14ac:dyDescent="0.25">
      <c r="A22" s="34">
        <f t="shared" si="1"/>
        <v>19</v>
      </c>
      <c r="B22" s="19" t="s">
        <v>43</v>
      </c>
      <c r="C22" s="57" t="s">
        <v>2</v>
      </c>
      <c r="D22" s="57">
        <v>390</v>
      </c>
      <c r="E22" s="5"/>
      <c r="F22" s="54">
        <f t="shared" si="0"/>
        <v>0</v>
      </c>
    </row>
    <row r="23" spans="1:6" x14ac:dyDescent="0.25">
      <c r="A23" s="34">
        <f t="shared" si="1"/>
        <v>20</v>
      </c>
      <c r="B23" s="20" t="s">
        <v>98</v>
      </c>
      <c r="C23" s="57" t="s">
        <v>3</v>
      </c>
      <c r="D23" s="57">
        <v>35</v>
      </c>
      <c r="E23" s="5"/>
      <c r="F23" s="54">
        <f t="shared" si="0"/>
        <v>0</v>
      </c>
    </row>
    <row r="24" spans="1:6" x14ac:dyDescent="0.25">
      <c r="A24" s="34">
        <f t="shared" si="1"/>
        <v>21</v>
      </c>
      <c r="B24" s="20" t="s">
        <v>47</v>
      </c>
      <c r="C24" s="57" t="s">
        <v>3</v>
      </c>
      <c r="D24" s="57">
        <v>35</v>
      </c>
      <c r="E24" s="5"/>
      <c r="F24" s="54">
        <f t="shared" si="0"/>
        <v>0</v>
      </c>
    </row>
    <row r="25" spans="1:6" x14ac:dyDescent="0.25">
      <c r="A25" s="34">
        <f t="shared" si="1"/>
        <v>22</v>
      </c>
      <c r="B25" s="20" t="s">
        <v>99</v>
      </c>
      <c r="C25" s="57" t="s">
        <v>3</v>
      </c>
      <c r="D25" s="57">
        <v>1</v>
      </c>
      <c r="E25" s="5"/>
      <c r="F25" s="54">
        <f t="shared" si="0"/>
        <v>0</v>
      </c>
    </row>
    <row r="26" spans="1:6" x14ac:dyDescent="0.25">
      <c r="A26" s="34">
        <f t="shared" si="1"/>
        <v>23</v>
      </c>
      <c r="B26" s="20" t="s">
        <v>48</v>
      </c>
      <c r="C26" s="57" t="s">
        <v>3</v>
      </c>
      <c r="D26" s="57">
        <v>1</v>
      </c>
      <c r="E26" s="5"/>
      <c r="F26" s="54">
        <f t="shared" si="0"/>
        <v>0</v>
      </c>
    </row>
    <row r="27" spans="1:6" x14ac:dyDescent="0.25">
      <c r="A27" s="34">
        <f t="shared" si="1"/>
        <v>24</v>
      </c>
      <c r="B27" s="20" t="s">
        <v>100</v>
      </c>
      <c r="C27" s="57" t="s">
        <v>3</v>
      </c>
      <c r="D27" s="57">
        <v>4</v>
      </c>
      <c r="E27" s="16"/>
      <c r="F27" s="54">
        <f t="shared" si="0"/>
        <v>0</v>
      </c>
    </row>
    <row r="28" spans="1:6" x14ac:dyDescent="0.25">
      <c r="A28" s="34">
        <f t="shared" si="1"/>
        <v>25</v>
      </c>
      <c r="B28" s="20" t="s">
        <v>49</v>
      </c>
      <c r="C28" s="57" t="s">
        <v>3</v>
      </c>
      <c r="D28" s="57">
        <v>4</v>
      </c>
      <c r="E28" s="16"/>
      <c r="F28" s="54">
        <f t="shared" si="0"/>
        <v>0</v>
      </c>
    </row>
    <row r="29" spans="1:6" x14ac:dyDescent="0.25">
      <c r="A29" s="34">
        <f t="shared" si="1"/>
        <v>26</v>
      </c>
      <c r="B29" s="20" t="s">
        <v>103</v>
      </c>
      <c r="C29" s="57" t="s">
        <v>3</v>
      </c>
      <c r="D29" s="57">
        <v>1</v>
      </c>
      <c r="E29" s="16"/>
      <c r="F29" s="54">
        <f t="shared" si="0"/>
        <v>0</v>
      </c>
    </row>
    <row r="30" spans="1:6" x14ac:dyDescent="0.25">
      <c r="A30" s="34">
        <f t="shared" si="1"/>
        <v>27</v>
      </c>
      <c r="B30" s="20" t="s">
        <v>50</v>
      </c>
      <c r="C30" s="57" t="s">
        <v>3</v>
      </c>
      <c r="D30" s="57">
        <v>1</v>
      </c>
      <c r="E30" s="5"/>
      <c r="F30" s="54">
        <f t="shared" si="0"/>
        <v>0</v>
      </c>
    </row>
    <row r="31" spans="1:6" x14ac:dyDescent="0.25">
      <c r="A31" s="34">
        <f t="shared" si="1"/>
        <v>28</v>
      </c>
      <c r="B31" s="20" t="s">
        <v>104</v>
      </c>
      <c r="C31" s="57" t="s">
        <v>3</v>
      </c>
      <c r="D31" s="57">
        <v>1</v>
      </c>
      <c r="E31" s="5"/>
      <c r="F31" s="54">
        <f t="shared" si="0"/>
        <v>0</v>
      </c>
    </row>
    <row r="32" spans="1:6" x14ac:dyDescent="0.25">
      <c r="A32" s="34">
        <f t="shared" si="1"/>
        <v>29</v>
      </c>
      <c r="B32" s="20" t="s">
        <v>51</v>
      </c>
      <c r="C32" s="57" t="s">
        <v>3</v>
      </c>
      <c r="D32" s="57">
        <v>1</v>
      </c>
      <c r="E32" s="5"/>
      <c r="F32" s="54">
        <f t="shared" si="0"/>
        <v>0</v>
      </c>
    </row>
    <row r="33" spans="1:6" x14ac:dyDescent="0.25">
      <c r="A33" s="34">
        <f t="shared" si="1"/>
        <v>30</v>
      </c>
      <c r="B33" s="20" t="s">
        <v>105</v>
      </c>
      <c r="C33" s="57" t="s">
        <v>3</v>
      </c>
      <c r="D33" s="57">
        <v>1</v>
      </c>
      <c r="E33" s="5"/>
      <c r="F33" s="54">
        <f t="shared" si="0"/>
        <v>0</v>
      </c>
    </row>
    <row r="34" spans="1:6" x14ac:dyDescent="0.25">
      <c r="A34" s="34">
        <f t="shared" si="1"/>
        <v>31</v>
      </c>
      <c r="B34" s="20" t="s">
        <v>52</v>
      </c>
      <c r="C34" s="57" t="s">
        <v>3</v>
      </c>
      <c r="D34" s="57">
        <v>1</v>
      </c>
      <c r="E34" s="5"/>
      <c r="F34" s="54">
        <f t="shared" si="0"/>
        <v>0</v>
      </c>
    </row>
    <row r="35" spans="1:6" x14ac:dyDescent="0.25">
      <c r="A35" s="34">
        <f t="shared" si="1"/>
        <v>32</v>
      </c>
      <c r="B35" s="20" t="s">
        <v>106</v>
      </c>
      <c r="C35" s="57" t="s">
        <v>3</v>
      </c>
      <c r="D35" s="57">
        <v>1</v>
      </c>
      <c r="E35" s="5"/>
      <c r="F35" s="54">
        <f t="shared" si="0"/>
        <v>0</v>
      </c>
    </row>
    <row r="36" spans="1:6" x14ac:dyDescent="0.25">
      <c r="A36" s="34">
        <f t="shared" si="1"/>
        <v>33</v>
      </c>
      <c r="B36" s="20" t="s">
        <v>53</v>
      </c>
      <c r="C36" s="57" t="s">
        <v>3</v>
      </c>
      <c r="D36" s="57">
        <v>1</v>
      </c>
      <c r="E36" s="5"/>
      <c r="F36" s="54">
        <f t="shared" si="0"/>
        <v>0</v>
      </c>
    </row>
    <row r="37" spans="1:6" x14ac:dyDescent="0.25">
      <c r="A37" s="34">
        <f t="shared" si="1"/>
        <v>34</v>
      </c>
      <c r="B37" s="20" t="s">
        <v>107</v>
      </c>
      <c r="C37" s="57" t="s">
        <v>3</v>
      </c>
      <c r="D37" s="57">
        <v>5</v>
      </c>
      <c r="E37" s="5"/>
      <c r="F37" s="54">
        <f t="shared" si="0"/>
        <v>0</v>
      </c>
    </row>
    <row r="38" spans="1:6" x14ac:dyDescent="0.25">
      <c r="A38" s="34">
        <f t="shared" si="1"/>
        <v>35</v>
      </c>
      <c r="B38" s="20" t="s">
        <v>130</v>
      </c>
      <c r="C38" s="57" t="s">
        <v>3</v>
      </c>
      <c r="D38" s="57">
        <v>5</v>
      </c>
      <c r="E38" s="5"/>
      <c r="F38" s="54">
        <f t="shared" si="0"/>
        <v>0</v>
      </c>
    </row>
    <row r="39" spans="1:6" x14ac:dyDescent="0.25">
      <c r="A39" s="34">
        <f t="shared" si="1"/>
        <v>36</v>
      </c>
      <c r="B39" s="20" t="s">
        <v>133</v>
      </c>
      <c r="C39" s="57" t="s">
        <v>3</v>
      </c>
      <c r="D39" s="57">
        <v>1</v>
      </c>
      <c r="E39" s="5"/>
      <c r="F39" s="54">
        <f t="shared" si="0"/>
        <v>0</v>
      </c>
    </row>
    <row r="40" spans="1:6" x14ac:dyDescent="0.25">
      <c r="A40" s="34">
        <f t="shared" si="1"/>
        <v>37</v>
      </c>
      <c r="B40" s="20" t="s">
        <v>134</v>
      </c>
      <c r="C40" s="57" t="s">
        <v>3</v>
      </c>
      <c r="D40" s="57">
        <v>1</v>
      </c>
      <c r="E40" s="5"/>
      <c r="F40" s="54">
        <f t="shared" si="0"/>
        <v>0</v>
      </c>
    </row>
    <row r="41" spans="1:6" x14ac:dyDescent="0.25">
      <c r="A41" s="34">
        <f t="shared" si="1"/>
        <v>38</v>
      </c>
      <c r="B41" s="20" t="s">
        <v>108</v>
      </c>
      <c r="C41" s="57" t="s">
        <v>3</v>
      </c>
      <c r="D41" s="57">
        <v>1</v>
      </c>
      <c r="E41" s="5"/>
      <c r="F41" s="54">
        <f t="shared" si="0"/>
        <v>0</v>
      </c>
    </row>
    <row r="42" spans="1:6" x14ac:dyDescent="0.25">
      <c r="A42" s="34">
        <f t="shared" si="1"/>
        <v>39</v>
      </c>
      <c r="B42" s="20" t="s">
        <v>54</v>
      </c>
      <c r="C42" s="57" t="s">
        <v>3</v>
      </c>
      <c r="D42" s="57">
        <v>1</v>
      </c>
      <c r="E42" s="5"/>
      <c r="F42" s="54">
        <f t="shared" si="0"/>
        <v>0</v>
      </c>
    </row>
    <row r="43" spans="1:6" x14ac:dyDescent="0.25">
      <c r="A43" s="34">
        <f t="shared" si="1"/>
        <v>40</v>
      </c>
      <c r="B43" s="20" t="s">
        <v>109</v>
      </c>
      <c r="C43" s="57" t="s">
        <v>3</v>
      </c>
      <c r="D43" s="57">
        <v>3</v>
      </c>
      <c r="E43" s="5"/>
      <c r="F43" s="54">
        <f t="shared" si="0"/>
        <v>0</v>
      </c>
    </row>
    <row r="44" spans="1:6" x14ac:dyDescent="0.25">
      <c r="A44" s="34">
        <f t="shared" si="1"/>
        <v>41</v>
      </c>
      <c r="B44" s="20" t="s">
        <v>131</v>
      </c>
      <c r="C44" s="57" t="s">
        <v>3</v>
      </c>
      <c r="D44" s="57">
        <v>3</v>
      </c>
      <c r="E44" s="5"/>
      <c r="F44" s="54">
        <f t="shared" si="0"/>
        <v>0</v>
      </c>
    </row>
    <row r="45" spans="1:6" x14ac:dyDescent="0.25">
      <c r="A45" s="34">
        <f t="shared" si="1"/>
        <v>42</v>
      </c>
      <c r="B45" s="20" t="s">
        <v>110</v>
      </c>
      <c r="C45" s="57" t="s">
        <v>3</v>
      </c>
      <c r="D45" s="57">
        <v>1</v>
      </c>
      <c r="E45" s="5"/>
      <c r="F45" s="54">
        <f t="shared" si="0"/>
        <v>0</v>
      </c>
    </row>
    <row r="46" spans="1:6" x14ac:dyDescent="0.25">
      <c r="A46" s="34">
        <f t="shared" si="1"/>
        <v>43</v>
      </c>
      <c r="B46" s="20" t="s">
        <v>111</v>
      </c>
      <c r="C46" s="57" t="s">
        <v>3</v>
      </c>
      <c r="D46" s="57">
        <v>1</v>
      </c>
      <c r="E46" s="5"/>
      <c r="F46" s="54">
        <f t="shared" si="0"/>
        <v>0</v>
      </c>
    </row>
    <row r="47" spans="1:6" ht="30" x14ac:dyDescent="0.25">
      <c r="A47" s="34">
        <f t="shared" si="1"/>
        <v>44</v>
      </c>
      <c r="B47" s="19" t="s">
        <v>5</v>
      </c>
      <c r="C47" s="57" t="s">
        <v>2</v>
      </c>
      <c r="D47" s="57">
        <v>394</v>
      </c>
      <c r="E47" s="5"/>
      <c r="F47" s="54">
        <f t="shared" si="0"/>
        <v>0</v>
      </c>
    </row>
    <row r="48" spans="1:6" ht="31.5" customHeight="1" x14ac:dyDescent="0.25">
      <c r="A48" s="34">
        <f t="shared" si="1"/>
        <v>45</v>
      </c>
      <c r="B48" s="19" t="s">
        <v>76</v>
      </c>
      <c r="C48" s="57" t="s">
        <v>2</v>
      </c>
      <c r="D48" s="57">
        <v>394</v>
      </c>
      <c r="E48" s="5"/>
      <c r="F48" s="54">
        <f t="shared" si="0"/>
        <v>0</v>
      </c>
    </row>
    <row r="49" spans="1:6" x14ac:dyDescent="0.25">
      <c r="A49" s="34">
        <f t="shared" si="1"/>
        <v>46</v>
      </c>
      <c r="B49" s="20" t="s">
        <v>112</v>
      </c>
      <c r="C49" s="57" t="s">
        <v>3</v>
      </c>
      <c r="D49" s="57">
        <v>36</v>
      </c>
      <c r="E49" s="5"/>
      <c r="F49" s="54">
        <f t="shared" si="0"/>
        <v>0</v>
      </c>
    </row>
    <row r="50" spans="1:6" x14ac:dyDescent="0.25">
      <c r="A50" s="34">
        <f t="shared" si="1"/>
        <v>47</v>
      </c>
      <c r="B50" s="20" t="s">
        <v>55</v>
      </c>
      <c r="C50" s="57" t="s">
        <v>3</v>
      </c>
      <c r="D50" s="57">
        <v>36</v>
      </c>
      <c r="E50" s="5"/>
      <c r="F50" s="54">
        <f t="shared" si="0"/>
        <v>0</v>
      </c>
    </row>
    <row r="51" spans="1:6" x14ac:dyDescent="0.25">
      <c r="A51" s="34">
        <f t="shared" si="1"/>
        <v>48</v>
      </c>
      <c r="B51" s="20" t="s">
        <v>113</v>
      </c>
      <c r="C51" s="57" t="s">
        <v>3</v>
      </c>
      <c r="D51" s="57">
        <v>1</v>
      </c>
      <c r="E51" s="5"/>
      <c r="F51" s="54">
        <f t="shared" si="0"/>
        <v>0</v>
      </c>
    </row>
    <row r="52" spans="1:6" x14ac:dyDescent="0.25">
      <c r="A52" s="34">
        <f t="shared" si="1"/>
        <v>49</v>
      </c>
      <c r="B52" s="20" t="s">
        <v>56</v>
      </c>
      <c r="C52" s="57" t="s">
        <v>3</v>
      </c>
      <c r="D52" s="57">
        <v>1</v>
      </c>
      <c r="E52" s="5"/>
      <c r="F52" s="54">
        <f t="shared" si="0"/>
        <v>0</v>
      </c>
    </row>
    <row r="53" spans="1:6" x14ac:dyDescent="0.25">
      <c r="A53" s="34">
        <f t="shared" si="1"/>
        <v>50</v>
      </c>
      <c r="B53" s="20" t="s">
        <v>114</v>
      </c>
      <c r="C53" s="57" t="s">
        <v>3</v>
      </c>
      <c r="D53" s="57">
        <v>2</v>
      </c>
      <c r="E53" s="5"/>
      <c r="F53" s="54">
        <f t="shared" si="0"/>
        <v>0</v>
      </c>
    </row>
    <row r="54" spans="1:6" x14ac:dyDescent="0.25">
      <c r="A54" s="34">
        <f t="shared" si="1"/>
        <v>51</v>
      </c>
      <c r="B54" s="20" t="s">
        <v>57</v>
      </c>
      <c r="C54" s="57" t="s">
        <v>3</v>
      </c>
      <c r="D54" s="57">
        <v>2</v>
      </c>
      <c r="E54" s="5"/>
      <c r="F54" s="54">
        <f t="shared" si="0"/>
        <v>0</v>
      </c>
    </row>
    <row r="55" spans="1:6" x14ac:dyDescent="0.25">
      <c r="A55" s="34">
        <f t="shared" si="1"/>
        <v>52</v>
      </c>
      <c r="B55" s="20" t="s">
        <v>115</v>
      </c>
      <c r="C55" s="57" t="s">
        <v>3</v>
      </c>
      <c r="D55" s="57">
        <v>2</v>
      </c>
      <c r="E55" s="5"/>
      <c r="F55" s="54">
        <f t="shared" si="0"/>
        <v>0</v>
      </c>
    </row>
    <row r="56" spans="1:6" x14ac:dyDescent="0.25">
      <c r="A56" s="34">
        <f t="shared" si="1"/>
        <v>53</v>
      </c>
      <c r="B56" s="20" t="s">
        <v>58</v>
      </c>
      <c r="C56" s="57" t="s">
        <v>3</v>
      </c>
      <c r="D56" s="57">
        <v>2</v>
      </c>
      <c r="E56" s="5"/>
      <c r="F56" s="54">
        <f t="shared" si="0"/>
        <v>0</v>
      </c>
    </row>
    <row r="57" spans="1:6" x14ac:dyDescent="0.25">
      <c r="A57" s="34">
        <f t="shared" si="1"/>
        <v>54</v>
      </c>
      <c r="B57" s="20" t="s">
        <v>116</v>
      </c>
      <c r="C57" s="57" t="s">
        <v>3</v>
      </c>
      <c r="D57" s="57">
        <v>2</v>
      </c>
      <c r="E57" s="5"/>
      <c r="F57" s="54">
        <f t="shared" si="0"/>
        <v>0</v>
      </c>
    </row>
    <row r="58" spans="1:6" x14ac:dyDescent="0.25">
      <c r="A58" s="34">
        <f t="shared" si="1"/>
        <v>55</v>
      </c>
      <c r="B58" s="20" t="s">
        <v>59</v>
      </c>
      <c r="C58" s="57" t="s">
        <v>3</v>
      </c>
      <c r="D58" s="57">
        <v>2</v>
      </c>
      <c r="E58" s="5"/>
      <c r="F58" s="54">
        <f t="shared" si="0"/>
        <v>0</v>
      </c>
    </row>
    <row r="59" spans="1:6" x14ac:dyDescent="0.25">
      <c r="A59" s="34">
        <f t="shared" si="1"/>
        <v>56</v>
      </c>
      <c r="B59" s="20" t="s">
        <v>117</v>
      </c>
      <c r="C59" s="57" t="s">
        <v>3</v>
      </c>
      <c r="D59" s="57">
        <v>1</v>
      </c>
      <c r="E59" s="5"/>
      <c r="F59" s="54">
        <f t="shared" si="0"/>
        <v>0</v>
      </c>
    </row>
    <row r="60" spans="1:6" x14ac:dyDescent="0.25">
      <c r="A60" s="34">
        <f t="shared" si="1"/>
        <v>57</v>
      </c>
      <c r="B60" s="20" t="s">
        <v>60</v>
      </c>
      <c r="C60" s="57" t="s">
        <v>3</v>
      </c>
      <c r="D60" s="57">
        <v>1</v>
      </c>
      <c r="E60" s="5"/>
      <c r="F60" s="54">
        <f t="shared" si="0"/>
        <v>0</v>
      </c>
    </row>
    <row r="61" spans="1:6" x14ac:dyDescent="0.25">
      <c r="A61" s="34">
        <f t="shared" si="1"/>
        <v>58</v>
      </c>
      <c r="B61" s="20" t="s">
        <v>118</v>
      </c>
      <c r="C61" s="57" t="s">
        <v>3</v>
      </c>
      <c r="D61" s="57">
        <v>1</v>
      </c>
      <c r="E61" s="5"/>
      <c r="F61" s="54">
        <f t="shared" si="0"/>
        <v>0</v>
      </c>
    </row>
    <row r="62" spans="1:6" x14ac:dyDescent="0.25">
      <c r="A62" s="34">
        <f t="shared" si="1"/>
        <v>59</v>
      </c>
      <c r="B62" s="20" t="s">
        <v>61</v>
      </c>
      <c r="C62" s="57" t="s">
        <v>3</v>
      </c>
      <c r="D62" s="57">
        <v>1</v>
      </c>
      <c r="E62" s="5"/>
      <c r="F62" s="54">
        <f t="shared" si="0"/>
        <v>0</v>
      </c>
    </row>
    <row r="63" spans="1:6" x14ac:dyDescent="0.25">
      <c r="A63" s="34">
        <f t="shared" si="1"/>
        <v>60</v>
      </c>
      <c r="B63" s="20" t="s">
        <v>119</v>
      </c>
      <c r="C63" s="57" t="s">
        <v>3</v>
      </c>
      <c r="D63" s="57">
        <v>4</v>
      </c>
      <c r="E63" s="5"/>
      <c r="F63" s="54">
        <f t="shared" si="0"/>
        <v>0</v>
      </c>
    </row>
    <row r="64" spans="1:6" x14ac:dyDescent="0.25">
      <c r="A64" s="34">
        <f t="shared" si="1"/>
        <v>61</v>
      </c>
      <c r="B64" s="20" t="s">
        <v>132</v>
      </c>
      <c r="C64" s="57" t="s">
        <v>3</v>
      </c>
      <c r="D64" s="57">
        <v>4</v>
      </c>
      <c r="E64" s="5"/>
      <c r="F64" s="54">
        <f t="shared" si="0"/>
        <v>0</v>
      </c>
    </row>
    <row r="65" spans="1:6" x14ac:dyDescent="0.25">
      <c r="A65" s="34">
        <f t="shared" si="1"/>
        <v>62</v>
      </c>
      <c r="B65" s="20" t="s">
        <v>135</v>
      </c>
      <c r="C65" s="57" t="s">
        <v>3</v>
      </c>
      <c r="D65" s="57">
        <v>1</v>
      </c>
      <c r="E65" s="5"/>
      <c r="F65" s="54">
        <f t="shared" si="0"/>
        <v>0</v>
      </c>
    </row>
    <row r="66" spans="1:6" x14ac:dyDescent="0.25">
      <c r="A66" s="34">
        <f t="shared" si="1"/>
        <v>63</v>
      </c>
      <c r="B66" s="20" t="s">
        <v>136</v>
      </c>
      <c r="C66" s="57" t="s">
        <v>3</v>
      </c>
      <c r="D66" s="57">
        <v>1</v>
      </c>
      <c r="E66" s="5"/>
      <c r="F66" s="54">
        <f t="shared" si="0"/>
        <v>0</v>
      </c>
    </row>
    <row r="67" spans="1:6" x14ac:dyDescent="0.25">
      <c r="A67" s="34">
        <f t="shared" si="1"/>
        <v>64</v>
      </c>
      <c r="B67" s="20" t="s">
        <v>120</v>
      </c>
      <c r="C67" s="57" t="s">
        <v>3</v>
      </c>
      <c r="D67" s="57">
        <v>1</v>
      </c>
      <c r="E67" s="5"/>
      <c r="F67" s="54">
        <f t="shared" si="0"/>
        <v>0</v>
      </c>
    </row>
    <row r="68" spans="1:6" x14ac:dyDescent="0.25">
      <c r="A68" s="34">
        <f t="shared" si="1"/>
        <v>65</v>
      </c>
      <c r="B68" s="20" t="s">
        <v>62</v>
      </c>
      <c r="C68" s="57" t="s">
        <v>3</v>
      </c>
      <c r="D68" s="57">
        <v>1</v>
      </c>
      <c r="E68" s="5"/>
      <c r="F68" s="54">
        <f t="shared" si="0"/>
        <v>0</v>
      </c>
    </row>
    <row r="69" spans="1:6" x14ac:dyDescent="0.25">
      <c r="A69" s="34">
        <f t="shared" si="1"/>
        <v>66</v>
      </c>
      <c r="B69" s="20" t="s">
        <v>121</v>
      </c>
      <c r="C69" s="57" t="s">
        <v>3</v>
      </c>
      <c r="D69" s="57">
        <v>1</v>
      </c>
      <c r="E69" s="5"/>
      <c r="F69" s="54">
        <f t="shared" ref="F69:F110" si="2">D69*E69</f>
        <v>0</v>
      </c>
    </row>
    <row r="70" spans="1:6" x14ac:dyDescent="0.25">
      <c r="A70" s="34">
        <f t="shared" ref="A70:A127" si="3">A69+1</f>
        <v>67</v>
      </c>
      <c r="B70" s="20" t="s">
        <v>63</v>
      </c>
      <c r="C70" s="57" t="s">
        <v>3</v>
      </c>
      <c r="D70" s="57">
        <v>1</v>
      </c>
      <c r="E70" s="5"/>
      <c r="F70" s="54">
        <f t="shared" si="2"/>
        <v>0</v>
      </c>
    </row>
    <row r="71" spans="1:6" ht="30" x14ac:dyDescent="0.25">
      <c r="A71" s="34">
        <f t="shared" si="3"/>
        <v>68</v>
      </c>
      <c r="B71" s="19" t="s">
        <v>6</v>
      </c>
      <c r="C71" s="57" t="s">
        <v>2</v>
      </c>
      <c r="D71" s="57">
        <v>136</v>
      </c>
      <c r="E71" s="5"/>
      <c r="F71" s="54">
        <f t="shared" si="2"/>
        <v>0</v>
      </c>
    </row>
    <row r="72" spans="1:6" ht="30" x14ac:dyDescent="0.25">
      <c r="A72" s="34">
        <f t="shared" si="3"/>
        <v>69</v>
      </c>
      <c r="B72" s="19" t="s">
        <v>77</v>
      </c>
      <c r="C72" s="57" t="s">
        <v>2</v>
      </c>
      <c r="D72" s="57">
        <v>136</v>
      </c>
      <c r="E72" s="5"/>
      <c r="F72" s="54">
        <f t="shared" si="2"/>
        <v>0</v>
      </c>
    </row>
    <row r="73" spans="1:6" x14ac:dyDescent="0.25">
      <c r="A73" s="34">
        <f t="shared" si="3"/>
        <v>70</v>
      </c>
      <c r="B73" s="20" t="s">
        <v>122</v>
      </c>
      <c r="C73" s="57" t="s">
        <v>3</v>
      </c>
      <c r="D73" s="57">
        <v>13</v>
      </c>
      <c r="E73" s="5"/>
      <c r="F73" s="54">
        <f t="shared" si="2"/>
        <v>0</v>
      </c>
    </row>
    <row r="74" spans="1:6" x14ac:dyDescent="0.25">
      <c r="A74" s="34">
        <f t="shared" si="3"/>
        <v>71</v>
      </c>
      <c r="B74" s="20" t="s">
        <v>64</v>
      </c>
      <c r="C74" s="57" t="s">
        <v>3</v>
      </c>
      <c r="D74" s="57">
        <v>13</v>
      </c>
      <c r="E74" s="5"/>
      <c r="F74" s="54">
        <f t="shared" si="2"/>
        <v>0</v>
      </c>
    </row>
    <row r="75" spans="1:6" x14ac:dyDescent="0.25">
      <c r="A75" s="34">
        <f t="shared" si="3"/>
        <v>72</v>
      </c>
      <c r="B75" s="20" t="s">
        <v>123</v>
      </c>
      <c r="C75" s="57" t="s">
        <v>3</v>
      </c>
      <c r="D75" s="57">
        <v>1</v>
      </c>
      <c r="E75" s="5"/>
      <c r="F75" s="54">
        <f t="shared" si="2"/>
        <v>0</v>
      </c>
    </row>
    <row r="76" spans="1:6" x14ac:dyDescent="0.25">
      <c r="A76" s="34">
        <f t="shared" si="3"/>
        <v>73</v>
      </c>
      <c r="B76" s="20" t="s">
        <v>65</v>
      </c>
      <c r="C76" s="57" t="s">
        <v>3</v>
      </c>
      <c r="D76" s="57">
        <v>1</v>
      </c>
      <c r="E76" s="5"/>
      <c r="F76" s="54">
        <f t="shared" si="2"/>
        <v>0</v>
      </c>
    </row>
    <row r="77" spans="1:6" x14ac:dyDescent="0.25">
      <c r="A77" s="34">
        <f t="shared" si="3"/>
        <v>74</v>
      </c>
      <c r="B77" s="20" t="s">
        <v>124</v>
      </c>
      <c r="C77" s="57" t="s">
        <v>3</v>
      </c>
      <c r="D77" s="57">
        <v>1</v>
      </c>
      <c r="E77" s="5"/>
      <c r="F77" s="54">
        <f t="shared" si="2"/>
        <v>0</v>
      </c>
    </row>
    <row r="78" spans="1:6" x14ac:dyDescent="0.25">
      <c r="A78" s="34">
        <f t="shared" si="3"/>
        <v>75</v>
      </c>
      <c r="B78" s="20" t="s">
        <v>66</v>
      </c>
      <c r="C78" s="57" t="s">
        <v>3</v>
      </c>
      <c r="D78" s="57">
        <v>1</v>
      </c>
      <c r="E78" s="5"/>
      <c r="F78" s="54">
        <f t="shared" si="2"/>
        <v>0</v>
      </c>
    </row>
    <row r="79" spans="1:6" x14ac:dyDescent="0.25">
      <c r="A79" s="34">
        <f t="shared" si="3"/>
        <v>76</v>
      </c>
      <c r="B79" s="20" t="s">
        <v>125</v>
      </c>
      <c r="C79" s="57" t="s">
        <v>3</v>
      </c>
      <c r="D79" s="57">
        <v>1</v>
      </c>
      <c r="E79" s="5"/>
      <c r="F79" s="54">
        <f t="shared" si="2"/>
        <v>0</v>
      </c>
    </row>
    <row r="80" spans="1:6" x14ac:dyDescent="0.25">
      <c r="A80" s="34">
        <f t="shared" si="3"/>
        <v>77</v>
      </c>
      <c r="B80" s="20" t="s">
        <v>67</v>
      </c>
      <c r="C80" s="57" t="s">
        <v>3</v>
      </c>
      <c r="D80" s="57">
        <v>1</v>
      </c>
      <c r="E80" s="5"/>
      <c r="F80" s="54">
        <f t="shared" si="2"/>
        <v>0</v>
      </c>
    </row>
    <row r="81" spans="1:6" ht="30" x14ac:dyDescent="0.25">
      <c r="A81" s="34">
        <f t="shared" si="3"/>
        <v>78</v>
      </c>
      <c r="B81" s="19" t="s">
        <v>7</v>
      </c>
      <c r="C81" s="57" t="s">
        <v>2</v>
      </c>
      <c r="D81" s="57">
        <v>504</v>
      </c>
      <c r="E81" s="5"/>
      <c r="F81" s="54">
        <f t="shared" si="2"/>
        <v>0</v>
      </c>
    </row>
    <row r="82" spans="1:6" ht="34.5" customHeight="1" x14ac:dyDescent="0.25">
      <c r="A82" s="34">
        <f t="shared" si="3"/>
        <v>79</v>
      </c>
      <c r="B82" s="19" t="s">
        <v>78</v>
      </c>
      <c r="C82" s="57" t="s">
        <v>2</v>
      </c>
      <c r="D82" s="57">
        <v>504</v>
      </c>
      <c r="E82" s="5"/>
      <c r="F82" s="54">
        <f t="shared" si="2"/>
        <v>0</v>
      </c>
    </row>
    <row r="83" spans="1:6" x14ac:dyDescent="0.25">
      <c r="A83" s="34">
        <f t="shared" si="3"/>
        <v>80</v>
      </c>
      <c r="B83" s="20" t="s">
        <v>126</v>
      </c>
      <c r="C83" s="57" t="s">
        <v>3</v>
      </c>
      <c r="D83" s="57">
        <v>45</v>
      </c>
      <c r="E83" s="5"/>
      <c r="F83" s="54">
        <f t="shared" si="2"/>
        <v>0</v>
      </c>
    </row>
    <row r="84" spans="1:6" x14ac:dyDescent="0.25">
      <c r="A84" s="34">
        <f t="shared" si="3"/>
        <v>81</v>
      </c>
      <c r="B84" s="20" t="s">
        <v>68</v>
      </c>
      <c r="C84" s="57" t="s">
        <v>3</v>
      </c>
      <c r="D84" s="57">
        <v>45</v>
      </c>
      <c r="E84" s="5"/>
      <c r="F84" s="54">
        <f t="shared" si="2"/>
        <v>0</v>
      </c>
    </row>
    <row r="85" spans="1:6" x14ac:dyDescent="0.25">
      <c r="A85" s="34">
        <f t="shared" si="3"/>
        <v>82</v>
      </c>
      <c r="B85" s="20" t="s">
        <v>127</v>
      </c>
      <c r="C85" s="57" t="s">
        <v>3</v>
      </c>
      <c r="D85" s="57">
        <v>1</v>
      </c>
      <c r="E85" s="5"/>
      <c r="F85" s="54">
        <f t="shared" si="2"/>
        <v>0</v>
      </c>
    </row>
    <row r="86" spans="1:6" x14ac:dyDescent="0.25">
      <c r="A86" s="34">
        <f t="shared" si="3"/>
        <v>83</v>
      </c>
      <c r="B86" s="20" t="s">
        <v>69</v>
      </c>
      <c r="C86" s="57" t="s">
        <v>3</v>
      </c>
      <c r="D86" s="57">
        <v>1</v>
      </c>
      <c r="E86" s="5"/>
      <c r="F86" s="54">
        <f t="shared" si="2"/>
        <v>0</v>
      </c>
    </row>
    <row r="87" spans="1:6" ht="30" x14ac:dyDescent="0.25">
      <c r="A87" s="34">
        <f t="shared" si="3"/>
        <v>84</v>
      </c>
      <c r="B87" s="19" t="s">
        <v>36</v>
      </c>
      <c r="C87" s="57" t="s">
        <v>3</v>
      </c>
      <c r="D87" s="57">
        <v>3</v>
      </c>
      <c r="E87" s="5"/>
      <c r="F87" s="54">
        <f t="shared" si="2"/>
        <v>0</v>
      </c>
    </row>
    <row r="88" spans="1:6" ht="30" x14ac:dyDescent="0.25">
      <c r="A88" s="34">
        <f t="shared" si="3"/>
        <v>85</v>
      </c>
      <c r="B88" s="19" t="s">
        <v>70</v>
      </c>
      <c r="C88" s="57" t="s">
        <v>3</v>
      </c>
      <c r="D88" s="57">
        <v>3</v>
      </c>
      <c r="E88" s="5"/>
      <c r="F88" s="54">
        <f t="shared" si="2"/>
        <v>0</v>
      </c>
    </row>
    <row r="89" spans="1:6" x14ac:dyDescent="0.25">
      <c r="A89" s="34">
        <f t="shared" si="3"/>
        <v>86</v>
      </c>
      <c r="B89" s="19" t="s">
        <v>81</v>
      </c>
      <c r="C89" s="57" t="s">
        <v>3</v>
      </c>
      <c r="D89" s="57">
        <v>3</v>
      </c>
      <c r="E89" s="5"/>
      <c r="F89" s="54">
        <f t="shared" si="2"/>
        <v>0</v>
      </c>
    </row>
    <row r="90" spans="1:6" ht="30" x14ac:dyDescent="0.25">
      <c r="A90" s="34">
        <f t="shared" si="3"/>
        <v>87</v>
      </c>
      <c r="B90" s="19" t="s">
        <v>138</v>
      </c>
      <c r="C90" s="57" t="s">
        <v>3</v>
      </c>
      <c r="D90" s="57">
        <v>10</v>
      </c>
      <c r="E90" s="5"/>
      <c r="F90" s="54">
        <f t="shared" si="2"/>
        <v>0</v>
      </c>
    </row>
    <row r="91" spans="1:6" ht="30" x14ac:dyDescent="0.25">
      <c r="A91" s="34">
        <f t="shared" si="3"/>
        <v>88</v>
      </c>
      <c r="B91" s="19" t="s">
        <v>139</v>
      </c>
      <c r="C91" s="57" t="s">
        <v>3</v>
      </c>
      <c r="D91" s="57">
        <v>10</v>
      </c>
      <c r="E91" s="5"/>
      <c r="F91" s="54">
        <f t="shared" si="2"/>
        <v>0</v>
      </c>
    </row>
    <row r="92" spans="1:6" x14ac:dyDescent="0.25">
      <c r="A92" s="34">
        <f t="shared" si="3"/>
        <v>89</v>
      </c>
      <c r="B92" s="20" t="s">
        <v>128</v>
      </c>
      <c r="C92" s="57" t="s">
        <v>3</v>
      </c>
      <c r="D92" s="57">
        <v>2</v>
      </c>
      <c r="E92" s="5"/>
      <c r="F92" s="54">
        <f t="shared" si="2"/>
        <v>0</v>
      </c>
    </row>
    <row r="93" spans="1:6" x14ac:dyDescent="0.25">
      <c r="A93" s="34">
        <f t="shared" si="3"/>
        <v>90</v>
      </c>
      <c r="B93" s="20" t="s">
        <v>129</v>
      </c>
      <c r="C93" s="57" t="s">
        <v>3</v>
      </c>
      <c r="D93" s="57">
        <v>2</v>
      </c>
      <c r="E93" s="5"/>
      <c r="F93" s="54">
        <f t="shared" si="2"/>
        <v>0</v>
      </c>
    </row>
    <row r="94" spans="1:6" x14ac:dyDescent="0.25">
      <c r="A94" s="34">
        <f t="shared" si="3"/>
        <v>91</v>
      </c>
      <c r="B94" s="20" t="s">
        <v>140</v>
      </c>
      <c r="C94" s="57" t="s">
        <v>3</v>
      </c>
      <c r="D94" s="57">
        <v>2</v>
      </c>
      <c r="E94" s="5"/>
      <c r="F94" s="54">
        <f t="shared" si="2"/>
        <v>0</v>
      </c>
    </row>
    <row r="95" spans="1:6" x14ac:dyDescent="0.25">
      <c r="A95" s="34">
        <f t="shared" si="3"/>
        <v>92</v>
      </c>
      <c r="B95" s="20" t="s">
        <v>141</v>
      </c>
      <c r="C95" s="57" t="s">
        <v>3</v>
      </c>
      <c r="D95" s="57">
        <v>1</v>
      </c>
      <c r="E95" s="5"/>
      <c r="F95" s="54">
        <f t="shared" si="2"/>
        <v>0</v>
      </c>
    </row>
    <row r="96" spans="1:6" x14ac:dyDescent="0.25">
      <c r="A96" s="34">
        <f t="shared" si="3"/>
        <v>93</v>
      </c>
      <c r="B96" s="20" t="s">
        <v>44</v>
      </c>
      <c r="C96" s="57" t="s">
        <v>3</v>
      </c>
      <c r="D96" s="57">
        <v>1</v>
      </c>
      <c r="E96" s="5"/>
      <c r="F96" s="54">
        <f t="shared" si="2"/>
        <v>0</v>
      </c>
    </row>
    <row r="97" spans="1:6" x14ac:dyDescent="0.25">
      <c r="A97" s="34">
        <f t="shared" si="3"/>
        <v>94</v>
      </c>
      <c r="B97" s="20" t="s">
        <v>142</v>
      </c>
      <c r="C97" s="57" t="s">
        <v>2</v>
      </c>
      <c r="D97" s="57">
        <v>58</v>
      </c>
      <c r="E97" s="5"/>
      <c r="F97" s="54">
        <f t="shared" si="2"/>
        <v>0</v>
      </c>
    </row>
    <row r="98" spans="1:6" x14ac:dyDescent="0.25">
      <c r="A98" s="34">
        <f t="shared" si="3"/>
        <v>95</v>
      </c>
      <c r="B98" s="20" t="s">
        <v>143</v>
      </c>
      <c r="C98" s="57" t="s">
        <v>2</v>
      </c>
      <c r="D98" s="57">
        <v>58</v>
      </c>
      <c r="E98" s="5"/>
      <c r="F98" s="54">
        <f t="shared" si="2"/>
        <v>0</v>
      </c>
    </row>
    <row r="99" spans="1:6" ht="45" x14ac:dyDescent="0.25">
      <c r="A99" s="34">
        <f t="shared" si="3"/>
        <v>96</v>
      </c>
      <c r="B99" s="119" t="s">
        <v>240</v>
      </c>
      <c r="C99" s="121" t="s">
        <v>153</v>
      </c>
      <c r="D99" s="117">
        <v>14</v>
      </c>
      <c r="E99" s="5"/>
      <c r="F99" s="54">
        <f t="shared" si="2"/>
        <v>0</v>
      </c>
    </row>
    <row r="100" spans="1:6" ht="45" x14ac:dyDescent="0.25">
      <c r="A100" s="34">
        <f t="shared" si="3"/>
        <v>97</v>
      </c>
      <c r="B100" s="119" t="s">
        <v>241</v>
      </c>
      <c r="C100" s="121" t="s">
        <v>3</v>
      </c>
      <c r="D100" s="117">
        <v>3</v>
      </c>
      <c r="E100" s="5"/>
      <c r="F100" s="54">
        <f t="shared" si="2"/>
        <v>0</v>
      </c>
    </row>
    <row r="101" spans="1:6" ht="45" x14ac:dyDescent="0.25">
      <c r="A101" s="34">
        <f t="shared" si="3"/>
        <v>98</v>
      </c>
      <c r="B101" s="119" t="s">
        <v>242</v>
      </c>
      <c r="C101" s="121" t="s">
        <v>3</v>
      </c>
      <c r="D101" s="117">
        <v>11</v>
      </c>
      <c r="E101" s="5"/>
      <c r="F101" s="54">
        <f t="shared" si="2"/>
        <v>0</v>
      </c>
    </row>
    <row r="102" spans="1:6" ht="45" x14ac:dyDescent="0.25">
      <c r="A102" s="34">
        <f t="shared" si="3"/>
        <v>99</v>
      </c>
      <c r="B102" s="119" t="s">
        <v>243</v>
      </c>
      <c r="C102" s="121" t="s">
        <v>3</v>
      </c>
      <c r="D102" s="117">
        <v>11</v>
      </c>
      <c r="E102" s="5"/>
      <c r="F102" s="54">
        <f t="shared" si="2"/>
        <v>0</v>
      </c>
    </row>
    <row r="103" spans="1:6" ht="45" x14ac:dyDescent="0.25">
      <c r="A103" s="34">
        <f t="shared" si="3"/>
        <v>100</v>
      </c>
      <c r="B103" s="119" t="s">
        <v>244</v>
      </c>
      <c r="C103" s="121" t="s">
        <v>3</v>
      </c>
      <c r="D103" s="117">
        <v>5</v>
      </c>
      <c r="E103" s="5"/>
      <c r="F103" s="54">
        <f t="shared" si="2"/>
        <v>0</v>
      </c>
    </row>
    <row r="104" spans="1:6" ht="30" x14ac:dyDescent="0.25">
      <c r="A104" s="34">
        <f t="shared" si="3"/>
        <v>101</v>
      </c>
      <c r="B104" s="119" t="s">
        <v>245</v>
      </c>
      <c r="C104" s="121" t="s">
        <v>3</v>
      </c>
      <c r="D104" s="117">
        <v>46</v>
      </c>
      <c r="E104" s="5"/>
      <c r="F104" s="54">
        <f t="shared" si="2"/>
        <v>0</v>
      </c>
    </row>
    <row r="105" spans="1:6" ht="30" x14ac:dyDescent="0.25">
      <c r="A105" s="34">
        <f t="shared" si="3"/>
        <v>102</v>
      </c>
      <c r="B105" s="119" t="s">
        <v>246</v>
      </c>
      <c r="C105" s="121" t="s">
        <v>3</v>
      </c>
      <c r="D105" s="117">
        <v>8</v>
      </c>
      <c r="E105" s="5"/>
      <c r="F105" s="54">
        <f t="shared" si="2"/>
        <v>0</v>
      </c>
    </row>
    <row r="106" spans="1:6" ht="30" x14ac:dyDescent="0.25">
      <c r="A106" s="34">
        <f t="shared" si="3"/>
        <v>103</v>
      </c>
      <c r="B106" s="119" t="s">
        <v>247</v>
      </c>
      <c r="C106" s="121" t="s">
        <v>3</v>
      </c>
      <c r="D106" s="117">
        <v>36</v>
      </c>
      <c r="E106" s="5"/>
      <c r="F106" s="54">
        <f t="shared" si="2"/>
        <v>0</v>
      </c>
    </row>
    <row r="107" spans="1:6" ht="30" x14ac:dyDescent="0.25">
      <c r="A107" s="34">
        <f t="shared" si="3"/>
        <v>104</v>
      </c>
      <c r="B107" s="119" t="s">
        <v>248</v>
      </c>
      <c r="C107" s="121" t="s">
        <v>3</v>
      </c>
      <c r="D107" s="117">
        <v>42</v>
      </c>
      <c r="E107" s="5"/>
      <c r="F107" s="54">
        <f t="shared" si="2"/>
        <v>0</v>
      </c>
    </row>
    <row r="108" spans="1:6" ht="30" x14ac:dyDescent="0.25">
      <c r="A108" s="34">
        <f t="shared" si="3"/>
        <v>105</v>
      </c>
      <c r="B108" s="119" t="s">
        <v>249</v>
      </c>
      <c r="C108" s="121" t="s">
        <v>3</v>
      </c>
      <c r="D108" s="117">
        <v>20</v>
      </c>
      <c r="E108" s="5"/>
      <c r="F108" s="54">
        <f t="shared" si="2"/>
        <v>0</v>
      </c>
    </row>
    <row r="109" spans="1:6" ht="30" x14ac:dyDescent="0.25">
      <c r="A109" s="34">
        <f t="shared" si="3"/>
        <v>106</v>
      </c>
      <c r="B109" s="119" t="s">
        <v>250</v>
      </c>
      <c r="C109" s="122" t="s">
        <v>3</v>
      </c>
      <c r="D109" s="118">
        <v>100</v>
      </c>
      <c r="E109" s="5"/>
      <c r="F109" s="54">
        <f t="shared" si="2"/>
        <v>0</v>
      </c>
    </row>
    <row r="110" spans="1:6" ht="30" x14ac:dyDescent="0.25">
      <c r="A110" s="34">
        <f t="shared" si="3"/>
        <v>107</v>
      </c>
      <c r="B110" s="120" t="s">
        <v>251</v>
      </c>
      <c r="C110" s="122" t="s">
        <v>3</v>
      </c>
      <c r="D110" s="118">
        <v>174</v>
      </c>
      <c r="E110" s="5"/>
      <c r="F110" s="54">
        <f t="shared" si="2"/>
        <v>0</v>
      </c>
    </row>
    <row r="111" spans="1:6" x14ac:dyDescent="0.25">
      <c r="A111" s="34">
        <f t="shared" si="3"/>
        <v>108</v>
      </c>
      <c r="B111" s="20" t="s">
        <v>45</v>
      </c>
      <c r="C111" s="57" t="s">
        <v>2</v>
      </c>
      <c r="D111" s="57">
        <v>1578</v>
      </c>
      <c r="E111" s="5"/>
      <c r="F111" s="54">
        <f t="shared" ref="F111:F127" si="4">D111*E111</f>
        <v>0</v>
      </c>
    </row>
    <row r="112" spans="1:6" x14ac:dyDescent="0.25">
      <c r="A112" s="34">
        <f t="shared" si="3"/>
        <v>109</v>
      </c>
      <c r="B112" s="20" t="s">
        <v>46</v>
      </c>
      <c r="C112" s="57" t="s">
        <v>2</v>
      </c>
      <c r="D112" s="57">
        <v>1578</v>
      </c>
      <c r="E112" s="5"/>
      <c r="F112" s="54">
        <f t="shared" si="4"/>
        <v>0</v>
      </c>
    </row>
    <row r="113" spans="1:6" x14ac:dyDescent="0.25">
      <c r="A113" s="34">
        <f t="shared" si="3"/>
        <v>110</v>
      </c>
      <c r="B113" s="20" t="s">
        <v>71</v>
      </c>
      <c r="C113" s="57" t="s">
        <v>2</v>
      </c>
      <c r="D113" s="57">
        <v>1578</v>
      </c>
      <c r="E113" s="5"/>
      <c r="F113" s="54">
        <f t="shared" si="4"/>
        <v>0</v>
      </c>
    </row>
    <row r="114" spans="1:6" x14ac:dyDescent="0.25">
      <c r="A114" s="34">
        <f t="shared" si="3"/>
        <v>111</v>
      </c>
      <c r="B114" s="20" t="s">
        <v>72</v>
      </c>
      <c r="C114" s="57" t="s">
        <v>2</v>
      </c>
      <c r="D114" s="57">
        <v>1578</v>
      </c>
      <c r="E114" s="5"/>
      <c r="F114" s="54">
        <f t="shared" si="4"/>
        <v>0</v>
      </c>
    </row>
    <row r="115" spans="1:6" x14ac:dyDescent="0.25">
      <c r="A115" s="34">
        <f t="shared" si="3"/>
        <v>112</v>
      </c>
      <c r="B115" s="20" t="s">
        <v>8</v>
      </c>
      <c r="C115" s="57" t="s">
        <v>2</v>
      </c>
      <c r="D115" s="57">
        <v>2800</v>
      </c>
      <c r="E115" s="5"/>
      <c r="F115" s="54">
        <f t="shared" si="4"/>
        <v>0</v>
      </c>
    </row>
    <row r="116" spans="1:6" x14ac:dyDescent="0.25">
      <c r="A116" s="34">
        <f t="shared" si="3"/>
        <v>113</v>
      </c>
      <c r="B116" s="20" t="s">
        <v>101</v>
      </c>
      <c r="C116" s="57" t="s">
        <v>9</v>
      </c>
      <c r="D116" s="57">
        <v>864</v>
      </c>
      <c r="E116" s="5"/>
      <c r="F116" s="54">
        <f t="shared" si="4"/>
        <v>0</v>
      </c>
    </row>
    <row r="117" spans="1:6" ht="30" x14ac:dyDescent="0.25">
      <c r="A117" s="34">
        <f t="shared" si="3"/>
        <v>114</v>
      </c>
      <c r="B117" s="19" t="s">
        <v>11</v>
      </c>
      <c r="C117" s="57" t="s">
        <v>12</v>
      </c>
      <c r="D117" s="57">
        <v>500</v>
      </c>
      <c r="E117" s="5"/>
      <c r="F117" s="54">
        <f t="shared" si="4"/>
        <v>0</v>
      </c>
    </row>
    <row r="118" spans="1:6" ht="30" x14ac:dyDescent="0.25">
      <c r="A118" s="34">
        <f t="shared" si="3"/>
        <v>115</v>
      </c>
      <c r="B118" s="19" t="s">
        <v>13</v>
      </c>
      <c r="C118" s="57" t="s">
        <v>14</v>
      </c>
      <c r="D118" s="57">
        <v>1400</v>
      </c>
      <c r="E118" s="5"/>
      <c r="F118" s="54">
        <f t="shared" si="4"/>
        <v>0</v>
      </c>
    </row>
    <row r="119" spans="1:6" ht="30" x14ac:dyDescent="0.25">
      <c r="A119" s="34">
        <f t="shared" si="3"/>
        <v>116</v>
      </c>
      <c r="B119" s="19" t="s">
        <v>15</v>
      </c>
      <c r="C119" s="57" t="s">
        <v>14</v>
      </c>
      <c r="D119" s="57">
        <v>150</v>
      </c>
      <c r="E119" s="5"/>
      <c r="F119" s="54">
        <f t="shared" si="4"/>
        <v>0</v>
      </c>
    </row>
    <row r="120" spans="1:6" x14ac:dyDescent="0.25">
      <c r="A120" s="34">
        <f t="shared" si="3"/>
        <v>117</v>
      </c>
      <c r="B120" s="20" t="s">
        <v>73</v>
      </c>
      <c r="C120" s="57" t="s">
        <v>14</v>
      </c>
      <c r="D120" s="57">
        <v>1400</v>
      </c>
      <c r="E120" s="5"/>
      <c r="F120" s="54">
        <f t="shared" si="4"/>
        <v>0</v>
      </c>
    </row>
    <row r="121" spans="1:6" ht="30" x14ac:dyDescent="0.25">
      <c r="A121" s="34">
        <f t="shared" si="3"/>
        <v>118</v>
      </c>
      <c r="B121" s="19" t="s">
        <v>79</v>
      </c>
      <c r="C121" s="57" t="s">
        <v>14</v>
      </c>
      <c r="D121" s="57">
        <v>50</v>
      </c>
      <c r="E121" s="5"/>
      <c r="F121" s="54">
        <f t="shared" si="4"/>
        <v>0</v>
      </c>
    </row>
    <row r="122" spans="1:6" ht="30" x14ac:dyDescent="0.25">
      <c r="A122" s="34">
        <f t="shared" si="3"/>
        <v>119</v>
      </c>
      <c r="B122" s="19" t="s">
        <v>80</v>
      </c>
      <c r="C122" s="57" t="s">
        <v>14</v>
      </c>
      <c r="D122" s="57">
        <v>40</v>
      </c>
      <c r="E122" s="5"/>
      <c r="F122" s="54">
        <f t="shared" si="4"/>
        <v>0</v>
      </c>
    </row>
    <row r="123" spans="1:6" x14ac:dyDescent="0.25">
      <c r="A123" s="34">
        <f t="shared" si="3"/>
        <v>120</v>
      </c>
      <c r="B123" s="20" t="s">
        <v>17</v>
      </c>
      <c r="C123" s="57" t="s">
        <v>14</v>
      </c>
      <c r="D123" s="57">
        <v>50</v>
      </c>
      <c r="E123" s="5"/>
      <c r="F123" s="54">
        <f t="shared" si="4"/>
        <v>0</v>
      </c>
    </row>
    <row r="124" spans="1:6" ht="30" x14ac:dyDescent="0.25">
      <c r="A124" s="34">
        <f t="shared" si="3"/>
        <v>121</v>
      </c>
      <c r="B124" s="19" t="s">
        <v>18</v>
      </c>
      <c r="C124" s="57" t="s">
        <v>3</v>
      </c>
      <c r="D124" s="57">
        <v>3</v>
      </c>
      <c r="E124" s="5"/>
      <c r="F124" s="54">
        <f t="shared" si="4"/>
        <v>0</v>
      </c>
    </row>
    <row r="125" spans="1:6" ht="30" x14ac:dyDescent="0.25">
      <c r="A125" s="34">
        <f t="shared" si="3"/>
        <v>122</v>
      </c>
      <c r="B125" s="19" t="s">
        <v>19</v>
      </c>
      <c r="C125" s="57" t="s">
        <v>3</v>
      </c>
      <c r="D125" s="57">
        <v>3</v>
      </c>
      <c r="E125" s="5"/>
      <c r="F125" s="54">
        <f t="shared" si="4"/>
        <v>0</v>
      </c>
    </row>
    <row r="126" spans="1:6" ht="30" x14ac:dyDescent="0.25">
      <c r="A126" s="34">
        <f t="shared" si="3"/>
        <v>123</v>
      </c>
      <c r="B126" s="19" t="s">
        <v>137</v>
      </c>
      <c r="C126" s="57" t="s">
        <v>3</v>
      </c>
      <c r="D126" s="57">
        <v>4</v>
      </c>
      <c r="E126" s="5"/>
      <c r="F126" s="54">
        <f t="shared" si="4"/>
        <v>0</v>
      </c>
    </row>
    <row r="127" spans="1:6" x14ac:dyDescent="0.25">
      <c r="A127" s="34">
        <f t="shared" si="3"/>
        <v>124</v>
      </c>
      <c r="B127" s="20" t="s">
        <v>20</v>
      </c>
      <c r="C127" s="57" t="s">
        <v>10</v>
      </c>
      <c r="D127" s="57">
        <v>950.6</v>
      </c>
      <c r="E127" s="5"/>
      <c r="F127" s="54">
        <f t="shared" si="4"/>
        <v>0</v>
      </c>
    </row>
    <row r="128" spans="1:6" x14ac:dyDescent="0.25">
      <c r="A128" s="34"/>
      <c r="B128" s="36" t="s">
        <v>224</v>
      </c>
      <c r="C128" s="57"/>
      <c r="D128" s="57"/>
      <c r="E128" s="5"/>
      <c r="F128" s="66">
        <f>SUM(F4:F127)</f>
        <v>0</v>
      </c>
    </row>
    <row r="129" spans="1:6" x14ac:dyDescent="0.25">
      <c r="A129" s="42"/>
      <c r="B129" s="15" t="s">
        <v>21</v>
      </c>
      <c r="C129" s="58"/>
      <c r="D129" s="58"/>
      <c r="E129" s="43"/>
      <c r="F129" s="44"/>
    </row>
    <row r="130" spans="1:6" x14ac:dyDescent="0.25">
      <c r="A130" s="34"/>
      <c r="B130" s="1"/>
      <c r="C130" s="57"/>
      <c r="D130" s="57"/>
      <c r="E130" s="5"/>
      <c r="F130" s="41"/>
    </row>
    <row r="131" spans="1:6" ht="30" x14ac:dyDescent="0.25">
      <c r="A131" s="34">
        <v>1</v>
      </c>
      <c r="B131" s="2" t="s">
        <v>22</v>
      </c>
      <c r="C131" s="59" t="s">
        <v>14</v>
      </c>
      <c r="D131" s="59">
        <v>10</v>
      </c>
      <c r="E131" s="8"/>
      <c r="F131" s="55">
        <f t="shared" ref="F131:F147" si="5">D131*E131</f>
        <v>0</v>
      </c>
    </row>
    <row r="132" spans="1:6" ht="30" x14ac:dyDescent="0.25">
      <c r="A132" s="34">
        <f>A131+1</f>
        <v>2</v>
      </c>
      <c r="B132" s="19" t="s">
        <v>16</v>
      </c>
      <c r="C132" s="59" t="s">
        <v>14</v>
      </c>
      <c r="D132" s="59">
        <v>5</v>
      </c>
      <c r="E132" s="9"/>
      <c r="F132" s="55">
        <f t="shared" si="5"/>
        <v>0</v>
      </c>
    </row>
    <row r="133" spans="1:6" ht="30" x14ac:dyDescent="0.25">
      <c r="A133" s="34">
        <f t="shared" ref="A133:A147" si="6">A132+1</f>
        <v>3</v>
      </c>
      <c r="B133" s="19" t="s">
        <v>149</v>
      </c>
      <c r="C133" s="59" t="s">
        <v>14</v>
      </c>
      <c r="D133" s="59">
        <v>5</v>
      </c>
      <c r="E133" s="9"/>
      <c r="F133" s="55">
        <f t="shared" si="5"/>
        <v>0</v>
      </c>
    </row>
    <row r="134" spans="1:6" x14ac:dyDescent="0.25">
      <c r="A134" s="34">
        <f t="shared" si="6"/>
        <v>4</v>
      </c>
      <c r="B134" s="19" t="s">
        <v>73</v>
      </c>
      <c r="C134" s="59" t="s">
        <v>14</v>
      </c>
      <c r="D134" s="59">
        <v>5</v>
      </c>
      <c r="E134" s="9"/>
      <c r="F134" s="55">
        <f t="shared" si="5"/>
        <v>0</v>
      </c>
    </row>
    <row r="135" spans="1:6" x14ac:dyDescent="0.25">
      <c r="A135" s="34">
        <f t="shared" si="6"/>
        <v>5</v>
      </c>
      <c r="B135" s="2" t="s">
        <v>23</v>
      </c>
      <c r="C135" s="59" t="s">
        <v>10</v>
      </c>
      <c r="D135" s="59">
        <v>10</v>
      </c>
      <c r="E135" s="9"/>
      <c r="F135" s="55">
        <f t="shared" si="5"/>
        <v>0</v>
      </c>
    </row>
    <row r="136" spans="1:6" ht="45" x14ac:dyDescent="0.25">
      <c r="A136" s="34">
        <f t="shared" si="6"/>
        <v>6</v>
      </c>
      <c r="B136" s="2" t="s">
        <v>24</v>
      </c>
      <c r="C136" s="59" t="s">
        <v>10</v>
      </c>
      <c r="D136" s="59">
        <v>2.5</v>
      </c>
      <c r="E136" s="9"/>
      <c r="F136" s="55">
        <f t="shared" si="5"/>
        <v>0</v>
      </c>
    </row>
    <row r="137" spans="1:6" x14ac:dyDescent="0.25">
      <c r="A137" s="45">
        <f t="shared" si="6"/>
        <v>7</v>
      </c>
      <c r="B137" s="20" t="s">
        <v>147</v>
      </c>
      <c r="C137" s="60" t="s">
        <v>14</v>
      </c>
      <c r="D137" s="60">
        <v>2</v>
      </c>
      <c r="E137" s="22"/>
      <c r="F137" s="55">
        <f t="shared" si="5"/>
        <v>0</v>
      </c>
    </row>
    <row r="138" spans="1:6" x14ac:dyDescent="0.25">
      <c r="A138" s="45">
        <f t="shared" si="6"/>
        <v>8</v>
      </c>
      <c r="B138" s="20" t="s">
        <v>148</v>
      </c>
      <c r="C138" s="60" t="s">
        <v>14</v>
      </c>
      <c r="D138" s="60">
        <v>0.4</v>
      </c>
      <c r="E138" s="22"/>
      <c r="F138" s="55">
        <f t="shared" si="5"/>
        <v>0</v>
      </c>
    </row>
    <row r="139" spans="1:6" x14ac:dyDescent="0.25">
      <c r="A139" s="45">
        <f t="shared" si="6"/>
        <v>9</v>
      </c>
      <c r="B139" s="20" t="s">
        <v>146</v>
      </c>
      <c r="C139" s="60" t="s">
        <v>14</v>
      </c>
      <c r="D139" s="60">
        <v>0.8</v>
      </c>
      <c r="E139" s="22"/>
      <c r="F139" s="55">
        <f t="shared" si="5"/>
        <v>0</v>
      </c>
    </row>
    <row r="140" spans="1:6" x14ac:dyDescent="0.25">
      <c r="A140" s="34">
        <f t="shared" si="6"/>
        <v>10</v>
      </c>
      <c r="B140" s="1" t="s">
        <v>85</v>
      </c>
      <c r="C140" s="59" t="s">
        <v>10</v>
      </c>
      <c r="D140" s="59">
        <v>14</v>
      </c>
      <c r="E140" s="9"/>
      <c r="F140" s="55">
        <f t="shared" si="5"/>
        <v>0</v>
      </c>
    </row>
    <row r="141" spans="1:6" x14ac:dyDescent="0.25">
      <c r="A141" s="34">
        <f t="shared" si="6"/>
        <v>11</v>
      </c>
      <c r="B141" s="1" t="s">
        <v>86</v>
      </c>
      <c r="C141" s="59" t="s">
        <v>10</v>
      </c>
      <c r="D141" s="59">
        <v>2.4</v>
      </c>
      <c r="E141" s="9"/>
      <c r="F141" s="55">
        <f t="shared" si="5"/>
        <v>0</v>
      </c>
    </row>
    <row r="142" spans="1:6" x14ac:dyDescent="0.25">
      <c r="A142" s="34">
        <f t="shared" si="6"/>
        <v>12</v>
      </c>
      <c r="B142" s="1" t="s">
        <v>25</v>
      </c>
      <c r="C142" s="59" t="s">
        <v>26</v>
      </c>
      <c r="D142" s="59">
        <v>1</v>
      </c>
      <c r="E142" s="9"/>
      <c r="F142" s="55">
        <f t="shared" si="5"/>
        <v>0</v>
      </c>
    </row>
    <row r="143" spans="1:6" x14ac:dyDescent="0.25">
      <c r="A143" s="34">
        <f t="shared" si="6"/>
        <v>13</v>
      </c>
      <c r="B143" s="1" t="s">
        <v>74</v>
      </c>
      <c r="C143" s="59" t="s">
        <v>14</v>
      </c>
      <c r="D143" s="59">
        <v>3</v>
      </c>
      <c r="E143" s="10"/>
      <c r="F143" s="55">
        <f t="shared" si="5"/>
        <v>0</v>
      </c>
    </row>
    <row r="144" spans="1:6" x14ac:dyDescent="0.25">
      <c r="A144" s="34">
        <f t="shared" si="6"/>
        <v>14</v>
      </c>
      <c r="B144" s="1" t="s">
        <v>29</v>
      </c>
      <c r="C144" s="59" t="s">
        <v>30</v>
      </c>
      <c r="D144" s="59">
        <v>120</v>
      </c>
      <c r="E144" s="10"/>
      <c r="F144" s="55">
        <f t="shared" si="5"/>
        <v>0</v>
      </c>
    </row>
    <row r="145" spans="1:6" x14ac:dyDescent="0.25">
      <c r="A145" s="34">
        <f t="shared" si="6"/>
        <v>15</v>
      </c>
      <c r="B145" s="1" t="s">
        <v>31</v>
      </c>
      <c r="C145" s="59" t="s">
        <v>26</v>
      </c>
      <c r="D145" s="59">
        <v>1</v>
      </c>
      <c r="E145" s="10"/>
      <c r="F145" s="55">
        <f t="shared" si="5"/>
        <v>0</v>
      </c>
    </row>
    <row r="146" spans="1:6" ht="30" x14ac:dyDescent="0.25">
      <c r="A146" s="34">
        <f t="shared" si="6"/>
        <v>16</v>
      </c>
      <c r="B146" s="2" t="s">
        <v>32</v>
      </c>
      <c r="C146" s="59" t="s">
        <v>26</v>
      </c>
      <c r="D146" s="59">
        <v>4</v>
      </c>
      <c r="E146" s="11"/>
      <c r="F146" s="55">
        <f t="shared" si="5"/>
        <v>0</v>
      </c>
    </row>
    <row r="147" spans="1:6" x14ac:dyDescent="0.25">
      <c r="A147" s="34">
        <f t="shared" si="6"/>
        <v>17</v>
      </c>
      <c r="B147" s="1" t="s">
        <v>33</v>
      </c>
      <c r="C147" s="59" t="s">
        <v>26</v>
      </c>
      <c r="D147" s="59">
        <v>2</v>
      </c>
      <c r="E147" s="11"/>
      <c r="F147" s="55">
        <f t="shared" si="5"/>
        <v>0</v>
      </c>
    </row>
    <row r="148" spans="1:6" x14ac:dyDescent="0.25">
      <c r="A148" s="34"/>
      <c r="B148" s="36" t="s">
        <v>224</v>
      </c>
      <c r="C148" s="59"/>
      <c r="D148" s="59"/>
      <c r="E148" s="11"/>
      <c r="F148" s="66">
        <f>SUM(F131:F147)</f>
        <v>0</v>
      </c>
    </row>
    <row r="149" spans="1:6" ht="30" customHeight="1" x14ac:dyDescent="0.25">
      <c r="A149" s="42"/>
      <c r="B149" s="129" t="s">
        <v>34</v>
      </c>
      <c r="C149" s="130"/>
      <c r="D149" s="130"/>
      <c r="E149" s="130"/>
      <c r="F149" s="131"/>
    </row>
    <row r="150" spans="1:6" x14ac:dyDescent="0.25">
      <c r="A150" s="34"/>
      <c r="B150" s="1"/>
      <c r="C150" s="57"/>
      <c r="D150" s="57"/>
      <c r="E150" s="5"/>
      <c r="F150" s="41"/>
    </row>
    <row r="151" spans="1:6" x14ac:dyDescent="0.25">
      <c r="A151" s="34">
        <v>1</v>
      </c>
      <c r="B151" s="3" t="s">
        <v>22</v>
      </c>
      <c r="C151" s="57" t="s">
        <v>14</v>
      </c>
      <c r="D151" s="57">
        <v>12</v>
      </c>
      <c r="E151" s="12"/>
      <c r="F151" s="54">
        <f t="shared" ref="F151:F166" si="7">D151*E151</f>
        <v>0</v>
      </c>
    </row>
    <row r="152" spans="1:6" ht="30" x14ac:dyDescent="0.25">
      <c r="A152" s="34">
        <v>2</v>
      </c>
      <c r="B152" s="19" t="s">
        <v>16</v>
      </c>
      <c r="C152" s="57" t="s">
        <v>14</v>
      </c>
      <c r="D152" s="57">
        <v>3</v>
      </c>
      <c r="E152" s="13"/>
      <c r="F152" s="54">
        <f t="shared" si="7"/>
        <v>0</v>
      </c>
    </row>
    <row r="153" spans="1:6" ht="30" x14ac:dyDescent="0.25">
      <c r="A153" s="34">
        <v>3</v>
      </c>
      <c r="B153" s="19" t="s">
        <v>102</v>
      </c>
      <c r="C153" s="57" t="s">
        <v>14</v>
      </c>
      <c r="D153" s="57">
        <v>3</v>
      </c>
      <c r="E153" s="13"/>
      <c r="F153" s="54">
        <f t="shared" si="7"/>
        <v>0</v>
      </c>
    </row>
    <row r="154" spans="1:6" x14ac:dyDescent="0.25">
      <c r="A154" s="34">
        <v>4</v>
      </c>
      <c r="B154" s="1" t="s">
        <v>73</v>
      </c>
      <c r="C154" s="57" t="s">
        <v>14</v>
      </c>
      <c r="D154" s="57">
        <v>5</v>
      </c>
      <c r="E154" s="13"/>
      <c r="F154" s="54">
        <f t="shared" si="7"/>
        <v>0</v>
      </c>
    </row>
    <row r="155" spans="1:6" x14ac:dyDescent="0.25">
      <c r="A155" s="34">
        <v>5</v>
      </c>
      <c r="B155" s="1" t="s">
        <v>23</v>
      </c>
      <c r="C155" s="57" t="s">
        <v>10</v>
      </c>
      <c r="D155" s="57">
        <v>12</v>
      </c>
      <c r="E155" s="13"/>
      <c r="F155" s="54">
        <f t="shared" si="7"/>
        <v>0</v>
      </c>
    </row>
    <row r="156" spans="1:6" ht="45" x14ac:dyDescent="0.25">
      <c r="A156" s="34">
        <v>6</v>
      </c>
      <c r="B156" s="2" t="s">
        <v>24</v>
      </c>
      <c r="C156" s="57" t="s">
        <v>10</v>
      </c>
      <c r="D156" s="57">
        <v>2.5</v>
      </c>
      <c r="E156" s="13"/>
      <c r="F156" s="54">
        <f t="shared" si="7"/>
        <v>0</v>
      </c>
    </row>
    <row r="157" spans="1:6" x14ac:dyDescent="0.25">
      <c r="A157" s="45">
        <v>7</v>
      </c>
      <c r="B157" s="20" t="s">
        <v>144</v>
      </c>
      <c r="C157" s="61" t="s">
        <v>14</v>
      </c>
      <c r="D157" s="61">
        <v>3</v>
      </c>
      <c r="E157" s="21"/>
      <c r="F157" s="54">
        <f t="shared" si="7"/>
        <v>0</v>
      </c>
    </row>
    <row r="158" spans="1:6" x14ac:dyDescent="0.25">
      <c r="A158" s="45">
        <v>8</v>
      </c>
      <c r="B158" s="20" t="s">
        <v>145</v>
      </c>
      <c r="C158" s="61" t="s">
        <v>14</v>
      </c>
      <c r="D158" s="61">
        <v>0.4</v>
      </c>
      <c r="E158" s="21"/>
      <c r="F158" s="54">
        <f t="shared" si="7"/>
        <v>0</v>
      </c>
    </row>
    <row r="159" spans="1:6" x14ac:dyDescent="0.25">
      <c r="A159" s="45">
        <v>9</v>
      </c>
      <c r="B159" s="20" t="s">
        <v>146</v>
      </c>
      <c r="C159" s="61" t="s">
        <v>14</v>
      </c>
      <c r="D159" s="61">
        <v>0.8</v>
      </c>
      <c r="E159" s="21"/>
      <c r="F159" s="54">
        <f t="shared" si="7"/>
        <v>0</v>
      </c>
    </row>
    <row r="160" spans="1:6" x14ac:dyDescent="0.25">
      <c r="A160" s="34">
        <v>10</v>
      </c>
      <c r="B160" s="1" t="s">
        <v>85</v>
      </c>
      <c r="C160" s="57" t="s">
        <v>10</v>
      </c>
      <c r="D160" s="57">
        <v>4.5</v>
      </c>
      <c r="E160" s="13"/>
      <c r="F160" s="54">
        <f t="shared" si="7"/>
        <v>0</v>
      </c>
    </row>
    <row r="161" spans="1:9" x14ac:dyDescent="0.25">
      <c r="A161" s="34">
        <v>11</v>
      </c>
      <c r="B161" s="1" t="s">
        <v>27</v>
      </c>
      <c r="C161" s="57" t="s">
        <v>28</v>
      </c>
      <c r="D161" s="57">
        <v>0.05</v>
      </c>
      <c r="E161" s="13"/>
      <c r="F161" s="54">
        <f t="shared" si="7"/>
        <v>0</v>
      </c>
    </row>
    <row r="162" spans="1:9" x14ac:dyDescent="0.25">
      <c r="A162" s="34">
        <v>12</v>
      </c>
      <c r="B162" s="1" t="s">
        <v>75</v>
      </c>
      <c r="C162" s="57" t="s">
        <v>26</v>
      </c>
      <c r="D162" s="57">
        <v>1</v>
      </c>
      <c r="E162" s="14"/>
      <c r="F162" s="54">
        <f t="shared" si="7"/>
        <v>0</v>
      </c>
    </row>
    <row r="163" spans="1:9" x14ac:dyDescent="0.25">
      <c r="A163" s="34">
        <v>13</v>
      </c>
      <c r="B163" s="1" t="s">
        <v>29</v>
      </c>
      <c r="C163" s="57" t="s">
        <v>30</v>
      </c>
      <c r="D163" s="57">
        <v>120</v>
      </c>
      <c r="E163" s="14"/>
      <c r="F163" s="54">
        <f t="shared" si="7"/>
        <v>0</v>
      </c>
    </row>
    <row r="164" spans="1:9" x14ac:dyDescent="0.25">
      <c r="A164" s="34">
        <v>14</v>
      </c>
      <c r="B164" s="1" t="s">
        <v>35</v>
      </c>
      <c r="C164" s="57" t="s">
        <v>26</v>
      </c>
      <c r="D164" s="57">
        <v>2</v>
      </c>
      <c r="E164" s="14"/>
      <c r="F164" s="54">
        <f t="shared" si="7"/>
        <v>0</v>
      </c>
    </row>
    <row r="165" spans="1:9" ht="30" x14ac:dyDescent="0.25">
      <c r="A165" s="34">
        <v>15</v>
      </c>
      <c r="B165" s="2" t="s">
        <v>32</v>
      </c>
      <c r="C165" s="57" t="s">
        <v>26</v>
      </c>
      <c r="D165" s="57">
        <v>4</v>
      </c>
      <c r="E165" s="5"/>
      <c r="F165" s="54">
        <f t="shared" si="7"/>
        <v>0</v>
      </c>
    </row>
    <row r="166" spans="1:9" x14ac:dyDescent="0.25">
      <c r="A166" s="34">
        <v>16</v>
      </c>
      <c r="B166" s="1" t="s">
        <v>33</v>
      </c>
      <c r="C166" s="57" t="s">
        <v>26</v>
      </c>
      <c r="D166" s="57">
        <v>2</v>
      </c>
      <c r="E166" s="5"/>
      <c r="F166" s="54">
        <f t="shared" si="7"/>
        <v>0</v>
      </c>
    </row>
    <row r="167" spans="1:9" x14ac:dyDescent="0.25">
      <c r="A167" s="34"/>
      <c r="B167" s="36" t="s">
        <v>224</v>
      </c>
      <c r="C167" s="57"/>
      <c r="D167" s="57"/>
      <c r="E167" s="5"/>
      <c r="F167" s="66">
        <f>SUM(F151:F166)</f>
        <v>0</v>
      </c>
    </row>
    <row r="168" spans="1:9" ht="69.75" customHeight="1" x14ac:dyDescent="0.25">
      <c r="A168" s="46"/>
      <c r="B168" s="132" t="s">
        <v>253</v>
      </c>
      <c r="C168" s="133"/>
      <c r="D168" s="133"/>
      <c r="E168" s="133"/>
      <c r="F168" s="134"/>
      <c r="I168" s="115"/>
    </row>
    <row r="169" spans="1:9" ht="23.25" x14ac:dyDescent="0.35">
      <c r="A169" s="32" t="s">
        <v>150</v>
      </c>
      <c r="B169" s="23" t="s">
        <v>151</v>
      </c>
      <c r="C169" s="57"/>
      <c r="D169" s="57"/>
      <c r="E169" s="1"/>
      <c r="F169" s="33"/>
    </row>
    <row r="170" spans="1:9" x14ac:dyDescent="0.25">
      <c r="A170" s="24" t="s">
        <v>87</v>
      </c>
      <c r="B170" s="25" t="s">
        <v>0</v>
      </c>
      <c r="C170" s="25" t="s">
        <v>82</v>
      </c>
      <c r="D170" s="25" t="s">
        <v>83</v>
      </c>
      <c r="E170" s="25" t="s">
        <v>234</v>
      </c>
      <c r="F170" s="26" t="s">
        <v>84</v>
      </c>
    </row>
    <row r="171" spans="1:9" x14ac:dyDescent="0.25">
      <c r="A171" s="69">
        <v>1</v>
      </c>
      <c r="B171" s="70" t="s">
        <v>152</v>
      </c>
      <c r="C171" s="71" t="s">
        <v>153</v>
      </c>
      <c r="D171" s="71">
        <v>15</v>
      </c>
      <c r="E171" s="72"/>
      <c r="F171" s="73">
        <f t="shared" ref="F171:F202" si="8">D171*E171</f>
        <v>0</v>
      </c>
    </row>
    <row r="172" spans="1:9" x14ac:dyDescent="0.25">
      <c r="A172" s="74">
        <f t="shared" ref="A172:A176" si="9">A171+1</f>
        <v>2</v>
      </c>
      <c r="B172" s="70" t="s">
        <v>154</v>
      </c>
      <c r="C172" s="71" t="s">
        <v>155</v>
      </c>
      <c r="D172" s="71">
        <v>14</v>
      </c>
      <c r="E172" s="72"/>
      <c r="F172" s="73">
        <f t="shared" si="8"/>
        <v>0</v>
      </c>
    </row>
    <row r="173" spans="1:9" ht="25.5" x14ac:dyDescent="0.25">
      <c r="A173" s="74">
        <f t="shared" si="9"/>
        <v>3</v>
      </c>
      <c r="B173" s="75" t="s">
        <v>156</v>
      </c>
      <c r="C173" s="71" t="s">
        <v>155</v>
      </c>
      <c r="D173" s="71">
        <v>14</v>
      </c>
      <c r="E173" s="72"/>
      <c r="F173" s="73">
        <f t="shared" si="8"/>
        <v>0</v>
      </c>
    </row>
    <row r="174" spans="1:9" x14ac:dyDescent="0.25">
      <c r="A174" s="74">
        <f t="shared" si="9"/>
        <v>4</v>
      </c>
      <c r="B174" s="75" t="s">
        <v>157</v>
      </c>
      <c r="C174" s="71" t="s">
        <v>153</v>
      </c>
      <c r="D174" s="71">
        <v>8</v>
      </c>
      <c r="E174" s="72"/>
      <c r="F174" s="73">
        <f t="shared" si="8"/>
        <v>0</v>
      </c>
    </row>
    <row r="175" spans="1:9" x14ac:dyDescent="0.25">
      <c r="A175" s="74">
        <f t="shared" si="9"/>
        <v>5</v>
      </c>
      <c r="B175" s="75" t="s">
        <v>158</v>
      </c>
      <c r="C175" s="71" t="s">
        <v>159</v>
      </c>
      <c r="D175" s="76">
        <v>400</v>
      </c>
      <c r="E175" s="76"/>
      <c r="F175" s="73">
        <f t="shared" si="8"/>
        <v>0</v>
      </c>
    </row>
    <row r="176" spans="1:9" ht="25.5" x14ac:dyDescent="0.25">
      <c r="A176" s="74">
        <f t="shared" si="9"/>
        <v>6</v>
      </c>
      <c r="B176" s="77" t="s">
        <v>160</v>
      </c>
      <c r="C176" s="78" t="s">
        <v>155</v>
      </c>
      <c r="D176" s="79">
        <v>12</v>
      </c>
      <c r="E176" s="80"/>
      <c r="F176" s="73">
        <f t="shared" si="8"/>
        <v>0</v>
      </c>
    </row>
    <row r="177" spans="1:7" ht="33.75" customHeight="1" x14ac:dyDescent="0.25">
      <c r="A177" s="74">
        <f>A176+1</f>
        <v>7</v>
      </c>
      <c r="B177" s="77" t="s">
        <v>161</v>
      </c>
      <c r="C177" s="78" t="s">
        <v>155</v>
      </c>
      <c r="D177" s="79">
        <v>12</v>
      </c>
      <c r="E177" s="81"/>
      <c r="F177" s="73">
        <f t="shared" si="8"/>
        <v>0</v>
      </c>
      <c r="G177" s="27"/>
    </row>
    <row r="178" spans="1:7" ht="25.5" x14ac:dyDescent="0.25">
      <c r="A178" s="74">
        <f t="shared" ref="A178:A231" si="10">A177+1</f>
        <v>8</v>
      </c>
      <c r="B178" s="75" t="s">
        <v>162</v>
      </c>
      <c r="C178" s="82" t="s">
        <v>26</v>
      </c>
      <c r="D178" s="76">
        <v>2</v>
      </c>
      <c r="E178" s="84"/>
      <c r="F178" s="73">
        <f t="shared" si="8"/>
        <v>0</v>
      </c>
      <c r="G178" s="27"/>
    </row>
    <row r="179" spans="1:7" ht="25.5" x14ac:dyDescent="0.25">
      <c r="A179" s="74">
        <f t="shared" si="10"/>
        <v>9</v>
      </c>
      <c r="B179" s="75" t="s">
        <v>163</v>
      </c>
      <c r="C179" s="82" t="s">
        <v>26</v>
      </c>
      <c r="D179" s="76">
        <v>2</v>
      </c>
      <c r="E179" s="83"/>
      <c r="F179" s="73">
        <f t="shared" si="8"/>
        <v>0</v>
      </c>
      <c r="G179" s="27"/>
    </row>
    <row r="180" spans="1:7" x14ac:dyDescent="0.25">
      <c r="A180" s="74">
        <f t="shared" si="10"/>
        <v>10</v>
      </c>
      <c r="B180" s="70" t="s">
        <v>164</v>
      </c>
      <c r="C180" s="82" t="s">
        <v>26</v>
      </c>
      <c r="D180" s="71">
        <v>1</v>
      </c>
      <c r="E180" s="84"/>
      <c r="F180" s="73">
        <f t="shared" si="8"/>
        <v>0</v>
      </c>
    </row>
    <row r="181" spans="1:7" x14ac:dyDescent="0.25">
      <c r="A181" s="74">
        <f t="shared" si="10"/>
        <v>11</v>
      </c>
      <c r="B181" s="85" t="s">
        <v>165</v>
      </c>
      <c r="C181" s="82" t="s">
        <v>26</v>
      </c>
      <c r="D181" s="71">
        <v>1</v>
      </c>
      <c r="E181" s="81"/>
      <c r="F181" s="73">
        <f t="shared" si="8"/>
        <v>0</v>
      </c>
    </row>
    <row r="182" spans="1:7" x14ac:dyDescent="0.25">
      <c r="A182" s="74">
        <f t="shared" si="10"/>
        <v>12</v>
      </c>
      <c r="B182" s="86" t="s">
        <v>166</v>
      </c>
      <c r="C182" s="82" t="s">
        <v>26</v>
      </c>
      <c r="D182" s="71">
        <v>3</v>
      </c>
      <c r="E182" s="83"/>
      <c r="F182" s="73">
        <f t="shared" si="8"/>
        <v>0</v>
      </c>
    </row>
    <row r="183" spans="1:7" x14ac:dyDescent="0.25">
      <c r="A183" s="74">
        <f t="shared" si="10"/>
        <v>13</v>
      </c>
      <c r="B183" s="86" t="s">
        <v>167</v>
      </c>
      <c r="C183" s="82" t="s">
        <v>26</v>
      </c>
      <c r="D183" s="71">
        <v>3</v>
      </c>
      <c r="E183" s="81"/>
      <c r="F183" s="73">
        <f t="shared" si="8"/>
        <v>0</v>
      </c>
    </row>
    <row r="184" spans="1:7" x14ac:dyDescent="0.25">
      <c r="A184" s="74">
        <f t="shared" si="10"/>
        <v>14</v>
      </c>
      <c r="B184" s="86" t="s">
        <v>168</v>
      </c>
      <c r="C184" s="82" t="s">
        <v>26</v>
      </c>
      <c r="D184" s="71">
        <v>2</v>
      </c>
      <c r="E184" s="83"/>
      <c r="F184" s="73">
        <f t="shared" si="8"/>
        <v>0</v>
      </c>
    </row>
    <row r="185" spans="1:7" x14ac:dyDescent="0.25">
      <c r="A185" s="74">
        <f t="shared" si="10"/>
        <v>15</v>
      </c>
      <c r="B185" s="86" t="s">
        <v>169</v>
      </c>
      <c r="C185" s="82" t="s">
        <v>26</v>
      </c>
      <c r="D185" s="71">
        <v>2</v>
      </c>
      <c r="E185" s="83"/>
      <c r="F185" s="73">
        <f t="shared" si="8"/>
        <v>0</v>
      </c>
    </row>
    <row r="186" spans="1:7" x14ac:dyDescent="0.25">
      <c r="A186" s="74">
        <f t="shared" si="10"/>
        <v>16</v>
      </c>
      <c r="B186" s="86" t="s">
        <v>170</v>
      </c>
      <c r="C186" s="82" t="s">
        <v>26</v>
      </c>
      <c r="D186" s="71">
        <v>2</v>
      </c>
      <c r="E186" s="83"/>
      <c r="F186" s="73">
        <f t="shared" si="8"/>
        <v>0</v>
      </c>
    </row>
    <row r="187" spans="1:7" x14ac:dyDescent="0.25">
      <c r="A187" s="74">
        <f t="shared" si="10"/>
        <v>17</v>
      </c>
      <c r="B187" s="86" t="s">
        <v>171</v>
      </c>
      <c r="C187" s="82" t="s">
        <v>26</v>
      </c>
      <c r="D187" s="71">
        <v>2</v>
      </c>
      <c r="E187" s="83"/>
      <c r="F187" s="73">
        <f t="shared" si="8"/>
        <v>0</v>
      </c>
    </row>
    <row r="188" spans="1:7" ht="25.5" x14ac:dyDescent="0.25">
      <c r="A188" s="74">
        <f t="shared" si="10"/>
        <v>18</v>
      </c>
      <c r="B188" s="87" t="s">
        <v>172</v>
      </c>
      <c r="C188" s="82" t="s">
        <v>26</v>
      </c>
      <c r="D188" s="71">
        <v>1</v>
      </c>
      <c r="E188" s="81"/>
      <c r="F188" s="73">
        <f t="shared" si="8"/>
        <v>0</v>
      </c>
    </row>
    <row r="189" spans="1:7" ht="25.5" x14ac:dyDescent="0.25">
      <c r="A189" s="74">
        <f t="shared" si="10"/>
        <v>19</v>
      </c>
      <c r="B189" s="75" t="s">
        <v>173</v>
      </c>
      <c r="C189" s="82" t="s">
        <v>26</v>
      </c>
      <c r="D189" s="71">
        <v>1</v>
      </c>
      <c r="E189" s="83"/>
      <c r="F189" s="73">
        <f t="shared" si="8"/>
        <v>0</v>
      </c>
    </row>
    <row r="190" spans="1:7" x14ac:dyDescent="0.25">
      <c r="A190" s="74">
        <f t="shared" si="10"/>
        <v>20</v>
      </c>
      <c r="B190" s="86" t="s">
        <v>174</v>
      </c>
      <c r="C190" s="82" t="s">
        <v>26</v>
      </c>
      <c r="D190" s="71">
        <v>1</v>
      </c>
      <c r="E190" s="83"/>
      <c r="F190" s="73">
        <f t="shared" si="8"/>
        <v>0</v>
      </c>
    </row>
    <row r="191" spans="1:7" x14ac:dyDescent="0.25">
      <c r="A191" s="74">
        <f t="shared" si="10"/>
        <v>21</v>
      </c>
      <c r="B191" s="86" t="s">
        <v>175</v>
      </c>
      <c r="C191" s="82" t="s">
        <v>26</v>
      </c>
      <c r="D191" s="71">
        <v>1</v>
      </c>
      <c r="E191" s="83"/>
      <c r="F191" s="73">
        <f t="shared" si="8"/>
        <v>0</v>
      </c>
    </row>
    <row r="192" spans="1:7" x14ac:dyDescent="0.25">
      <c r="A192" s="74">
        <f t="shared" si="10"/>
        <v>22</v>
      </c>
      <c r="B192" s="86" t="s">
        <v>176</v>
      </c>
      <c r="C192" s="82" t="s">
        <v>26</v>
      </c>
      <c r="D192" s="71">
        <v>1</v>
      </c>
      <c r="E192" s="83"/>
      <c r="F192" s="73">
        <f t="shared" si="8"/>
        <v>0</v>
      </c>
    </row>
    <row r="193" spans="1:6" x14ac:dyDescent="0.25">
      <c r="A193" s="74">
        <f t="shared" si="10"/>
        <v>23</v>
      </c>
      <c r="B193" s="86" t="s">
        <v>177</v>
      </c>
      <c r="C193" s="82" t="s">
        <v>26</v>
      </c>
      <c r="D193" s="71">
        <v>1</v>
      </c>
      <c r="E193" s="83"/>
      <c r="F193" s="73">
        <f t="shared" si="8"/>
        <v>0</v>
      </c>
    </row>
    <row r="194" spans="1:6" x14ac:dyDescent="0.25">
      <c r="A194" s="74">
        <f t="shared" si="10"/>
        <v>24</v>
      </c>
      <c r="B194" s="88" t="s">
        <v>178</v>
      </c>
      <c r="C194" s="82" t="s">
        <v>26</v>
      </c>
      <c r="D194" s="71">
        <v>1</v>
      </c>
      <c r="E194" s="81"/>
      <c r="F194" s="73">
        <f t="shared" si="8"/>
        <v>0</v>
      </c>
    </row>
    <row r="195" spans="1:6" x14ac:dyDescent="0.25">
      <c r="A195" s="74">
        <f t="shared" si="10"/>
        <v>25</v>
      </c>
      <c r="B195" s="70" t="s">
        <v>179</v>
      </c>
      <c r="C195" s="82" t="s">
        <v>26</v>
      </c>
      <c r="D195" s="71">
        <v>1</v>
      </c>
      <c r="E195" s="83"/>
      <c r="F195" s="73">
        <f t="shared" si="8"/>
        <v>0</v>
      </c>
    </row>
    <row r="196" spans="1:6" x14ac:dyDescent="0.25">
      <c r="A196" s="74">
        <f t="shared" si="10"/>
        <v>26</v>
      </c>
      <c r="B196" s="70" t="s">
        <v>180</v>
      </c>
      <c r="C196" s="82" t="s">
        <v>26</v>
      </c>
      <c r="D196" s="71">
        <v>2</v>
      </c>
      <c r="E196" s="83"/>
      <c r="F196" s="73">
        <f t="shared" si="8"/>
        <v>0</v>
      </c>
    </row>
    <row r="197" spans="1:6" x14ac:dyDescent="0.25">
      <c r="A197" s="74">
        <f t="shared" si="10"/>
        <v>27</v>
      </c>
      <c r="B197" s="70" t="s">
        <v>181</v>
      </c>
      <c r="C197" s="82" t="s">
        <v>26</v>
      </c>
      <c r="D197" s="71">
        <v>2</v>
      </c>
      <c r="E197" s="83"/>
      <c r="F197" s="73">
        <f t="shared" si="8"/>
        <v>0</v>
      </c>
    </row>
    <row r="198" spans="1:6" ht="25.5" x14ac:dyDescent="0.25">
      <c r="A198" s="74">
        <f t="shared" si="10"/>
        <v>28</v>
      </c>
      <c r="B198" s="87" t="s">
        <v>182</v>
      </c>
      <c r="C198" s="82" t="s">
        <v>26</v>
      </c>
      <c r="D198" s="71">
        <v>3</v>
      </c>
      <c r="E198" s="81"/>
      <c r="F198" s="73">
        <f t="shared" si="8"/>
        <v>0</v>
      </c>
    </row>
    <row r="199" spans="1:6" ht="25.5" x14ac:dyDescent="0.25">
      <c r="A199" s="74">
        <f t="shared" si="10"/>
        <v>29</v>
      </c>
      <c r="B199" s="75" t="s">
        <v>183</v>
      </c>
      <c r="C199" s="82" t="s">
        <v>26</v>
      </c>
      <c r="D199" s="71">
        <v>3</v>
      </c>
      <c r="E199" s="81"/>
      <c r="F199" s="73">
        <f t="shared" si="8"/>
        <v>0</v>
      </c>
    </row>
    <row r="200" spans="1:6" x14ac:dyDescent="0.25">
      <c r="A200" s="74">
        <f t="shared" si="10"/>
        <v>30</v>
      </c>
      <c r="B200" s="70" t="s">
        <v>229</v>
      </c>
      <c r="C200" s="82" t="s">
        <v>26</v>
      </c>
      <c r="D200" s="71">
        <v>1</v>
      </c>
      <c r="E200" s="89"/>
      <c r="F200" s="73">
        <f t="shared" si="8"/>
        <v>0</v>
      </c>
    </row>
    <row r="201" spans="1:6" ht="27.75" x14ac:dyDescent="0.25">
      <c r="A201" s="74">
        <f t="shared" si="10"/>
        <v>31</v>
      </c>
      <c r="B201" s="75" t="s">
        <v>230</v>
      </c>
      <c r="C201" s="82" t="s">
        <v>26</v>
      </c>
      <c r="D201" s="71">
        <v>1</v>
      </c>
      <c r="E201" s="83"/>
      <c r="F201" s="73">
        <f t="shared" si="8"/>
        <v>0</v>
      </c>
    </row>
    <row r="202" spans="1:6" x14ac:dyDescent="0.25">
      <c r="A202" s="74">
        <f t="shared" si="10"/>
        <v>32</v>
      </c>
      <c r="B202" s="85" t="s">
        <v>184</v>
      </c>
      <c r="C202" s="82" t="s">
        <v>26</v>
      </c>
      <c r="D202" s="71">
        <v>1</v>
      </c>
      <c r="E202" s="89"/>
      <c r="F202" s="73">
        <f t="shared" si="8"/>
        <v>0</v>
      </c>
    </row>
    <row r="203" spans="1:6" x14ac:dyDescent="0.25">
      <c r="A203" s="74">
        <f t="shared" si="10"/>
        <v>33</v>
      </c>
      <c r="B203" s="90" t="s">
        <v>185</v>
      </c>
      <c r="C203" s="91" t="s">
        <v>26</v>
      </c>
      <c r="D203" s="91">
        <v>1</v>
      </c>
      <c r="E203" s="95"/>
      <c r="F203" s="73">
        <f t="shared" ref="F203:F234" si="11">D203*E203</f>
        <v>0</v>
      </c>
    </row>
    <row r="204" spans="1:6" x14ac:dyDescent="0.25">
      <c r="A204" s="74">
        <f t="shared" si="10"/>
        <v>34</v>
      </c>
      <c r="B204" s="92" t="s">
        <v>186</v>
      </c>
      <c r="C204" s="91" t="s">
        <v>26</v>
      </c>
      <c r="D204" s="91">
        <v>1</v>
      </c>
      <c r="E204" s="89"/>
      <c r="F204" s="73">
        <f t="shared" si="11"/>
        <v>0</v>
      </c>
    </row>
    <row r="205" spans="1:6" x14ac:dyDescent="0.25">
      <c r="A205" s="74">
        <f t="shared" si="10"/>
        <v>35</v>
      </c>
      <c r="B205" s="68" t="s">
        <v>187</v>
      </c>
      <c r="C205" s="91" t="s">
        <v>26</v>
      </c>
      <c r="D205" s="91">
        <v>1</v>
      </c>
      <c r="E205" s="89"/>
      <c r="F205" s="73">
        <f t="shared" si="11"/>
        <v>0</v>
      </c>
    </row>
    <row r="206" spans="1:6" x14ac:dyDescent="0.25">
      <c r="A206" s="74">
        <f t="shared" si="10"/>
        <v>36</v>
      </c>
      <c r="B206" s="93" t="s">
        <v>188</v>
      </c>
      <c r="C206" s="91" t="s">
        <v>26</v>
      </c>
      <c r="D206" s="91">
        <v>1</v>
      </c>
      <c r="E206" s="89"/>
      <c r="F206" s="73">
        <f t="shared" si="11"/>
        <v>0</v>
      </c>
    </row>
    <row r="207" spans="1:6" x14ac:dyDescent="0.25">
      <c r="A207" s="74">
        <f t="shared" si="10"/>
        <v>37</v>
      </c>
      <c r="B207" s="90" t="s">
        <v>189</v>
      </c>
      <c r="C207" s="91" t="s">
        <v>26</v>
      </c>
      <c r="D207" s="91">
        <v>1</v>
      </c>
      <c r="E207" s="89"/>
      <c r="F207" s="73">
        <f t="shared" si="11"/>
        <v>0</v>
      </c>
    </row>
    <row r="208" spans="1:6" ht="25.5" x14ac:dyDescent="0.25">
      <c r="A208" s="74">
        <f t="shared" si="10"/>
        <v>38</v>
      </c>
      <c r="B208" s="94" t="s">
        <v>190</v>
      </c>
      <c r="C208" s="91" t="s">
        <v>2</v>
      </c>
      <c r="D208" s="91">
        <v>2</v>
      </c>
      <c r="E208" s="89"/>
      <c r="F208" s="73">
        <f t="shared" si="11"/>
        <v>0</v>
      </c>
    </row>
    <row r="209" spans="1:6" ht="25.5" x14ac:dyDescent="0.25">
      <c r="A209" s="74">
        <f t="shared" si="10"/>
        <v>39</v>
      </c>
      <c r="B209" s="77" t="s">
        <v>191</v>
      </c>
      <c r="C209" s="91" t="s">
        <v>2</v>
      </c>
      <c r="D209" s="91">
        <v>2</v>
      </c>
      <c r="E209" s="81"/>
      <c r="F209" s="73">
        <f t="shared" si="11"/>
        <v>0</v>
      </c>
    </row>
    <row r="210" spans="1:6" x14ac:dyDescent="0.25">
      <c r="A210" s="74">
        <f t="shared" si="10"/>
        <v>40</v>
      </c>
      <c r="B210" s="70" t="s">
        <v>192</v>
      </c>
      <c r="C210" s="82" t="s">
        <v>26</v>
      </c>
      <c r="D210" s="71">
        <v>1</v>
      </c>
      <c r="E210" s="81"/>
      <c r="F210" s="73">
        <f t="shared" si="11"/>
        <v>0</v>
      </c>
    </row>
    <row r="211" spans="1:6" x14ac:dyDescent="0.25">
      <c r="A211" s="74">
        <f t="shared" si="10"/>
        <v>41</v>
      </c>
      <c r="B211" s="70" t="s">
        <v>193</v>
      </c>
      <c r="C211" s="82" t="s">
        <v>26</v>
      </c>
      <c r="D211" s="71">
        <v>1</v>
      </c>
      <c r="E211" s="81"/>
      <c r="F211" s="73">
        <f t="shared" si="11"/>
        <v>0</v>
      </c>
    </row>
    <row r="212" spans="1:6" ht="25.5" x14ac:dyDescent="0.25">
      <c r="A212" s="74">
        <f t="shared" si="10"/>
        <v>42</v>
      </c>
      <c r="B212" s="75" t="s">
        <v>194</v>
      </c>
      <c r="C212" s="82" t="s">
        <v>26</v>
      </c>
      <c r="D212" s="71">
        <v>2</v>
      </c>
      <c r="E212" s="84"/>
      <c r="F212" s="73">
        <f t="shared" si="11"/>
        <v>0</v>
      </c>
    </row>
    <row r="213" spans="1:6" ht="25.5" x14ac:dyDescent="0.25">
      <c r="A213" s="74">
        <f t="shared" si="10"/>
        <v>43</v>
      </c>
      <c r="B213" s="75" t="s">
        <v>195</v>
      </c>
      <c r="C213" s="82" t="s">
        <v>26</v>
      </c>
      <c r="D213" s="71">
        <v>2</v>
      </c>
      <c r="E213" s="81"/>
      <c r="F213" s="73">
        <f t="shared" si="11"/>
        <v>0</v>
      </c>
    </row>
    <row r="214" spans="1:6" x14ac:dyDescent="0.25">
      <c r="A214" s="74">
        <f t="shared" si="10"/>
        <v>44</v>
      </c>
      <c r="B214" s="75" t="s">
        <v>196</v>
      </c>
      <c r="C214" s="82" t="s">
        <v>26</v>
      </c>
      <c r="D214" s="71">
        <v>1</v>
      </c>
      <c r="E214" s="81"/>
      <c r="F214" s="73">
        <f t="shared" si="11"/>
        <v>0</v>
      </c>
    </row>
    <row r="215" spans="1:6" x14ac:dyDescent="0.25">
      <c r="A215" s="74">
        <f t="shared" si="10"/>
        <v>45</v>
      </c>
      <c r="B215" s="75" t="s">
        <v>197</v>
      </c>
      <c r="C215" s="82" t="s">
        <v>26</v>
      </c>
      <c r="D215" s="71">
        <v>1</v>
      </c>
      <c r="E215" s="81"/>
      <c r="F215" s="73">
        <f t="shared" si="11"/>
        <v>0</v>
      </c>
    </row>
    <row r="216" spans="1:6" x14ac:dyDescent="0.25">
      <c r="A216" s="74">
        <f t="shared" si="10"/>
        <v>46</v>
      </c>
      <c r="B216" s="75" t="s">
        <v>225</v>
      </c>
      <c r="C216" s="82" t="s">
        <v>26</v>
      </c>
      <c r="D216" s="71">
        <v>1</v>
      </c>
      <c r="E216" s="83"/>
      <c r="F216" s="73">
        <f t="shared" si="11"/>
        <v>0</v>
      </c>
    </row>
    <row r="217" spans="1:6" ht="25.5" x14ac:dyDescent="0.25">
      <c r="A217" s="74">
        <f t="shared" si="10"/>
        <v>47</v>
      </c>
      <c r="B217" s="75" t="s">
        <v>226</v>
      </c>
      <c r="C217" s="91" t="s">
        <v>26</v>
      </c>
      <c r="D217" s="91">
        <v>1</v>
      </c>
      <c r="E217" s="89"/>
      <c r="F217" s="73">
        <f t="shared" si="11"/>
        <v>0</v>
      </c>
    </row>
    <row r="218" spans="1:6" x14ac:dyDescent="0.25">
      <c r="A218" s="74">
        <f t="shared" si="10"/>
        <v>48</v>
      </c>
      <c r="B218" s="75" t="s">
        <v>198</v>
      </c>
      <c r="C218" s="82" t="s">
        <v>26</v>
      </c>
      <c r="D218" s="71">
        <v>1</v>
      </c>
      <c r="E218" s="83"/>
      <c r="F218" s="73">
        <f t="shared" si="11"/>
        <v>0</v>
      </c>
    </row>
    <row r="219" spans="1:6" x14ac:dyDescent="0.25">
      <c r="A219" s="74">
        <f t="shared" si="10"/>
        <v>49</v>
      </c>
      <c r="B219" s="75" t="s">
        <v>199</v>
      </c>
      <c r="C219" s="82" t="s">
        <v>26</v>
      </c>
      <c r="D219" s="71">
        <v>1</v>
      </c>
      <c r="E219" s="83"/>
      <c r="F219" s="73">
        <f t="shared" si="11"/>
        <v>0</v>
      </c>
    </row>
    <row r="220" spans="1:6" x14ac:dyDescent="0.25">
      <c r="A220" s="74">
        <f t="shared" si="10"/>
        <v>50</v>
      </c>
      <c r="B220" s="75" t="s">
        <v>227</v>
      </c>
      <c r="C220" s="82" t="s">
        <v>26</v>
      </c>
      <c r="D220" s="71">
        <v>1</v>
      </c>
      <c r="E220" s="83"/>
      <c r="F220" s="73">
        <f t="shared" si="11"/>
        <v>0</v>
      </c>
    </row>
    <row r="221" spans="1:6" x14ac:dyDescent="0.25">
      <c r="A221" s="74">
        <f t="shared" si="10"/>
        <v>51</v>
      </c>
      <c r="B221" s="75" t="s">
        <v>228</v>
      </c>
      <c r="C221" s="91" t="s">
        <v>26</v>
      </c>
      <c r="D221" s="91">
        <v>1</v>
      </c>
      <c r="E221" s="89"/>
      <c r="F221" s="73">
        <f t="shared" si="11"/>
        <v>0</v>
      </c>
    </row>
    <row r="222" spans="1:6" x14ac:dyDescent="0.25">
      <c r="A222" s="74">
        <f t="shared" si="10"/>
        <v>52</v>
      </c>
      <c r="B222" s="86" t="s">
        <v>200</v>
      </c>
      <c r="C222" s="82" t="s">
        <v>26</v>
      </c>
      <c r="D222" s="71">
        <v>1</v>
      </c>
      <c r="E222" s="89"/>
      <c r="F222" s="73">
        <f t="shared" si="11"/>
        <v>0</v>
      </c>
    </row>
    <row r="223" spans="1:6" x14ac:dyDescent="0.25">
      <c r="A223" s="74">
        <f t="shared" si="10"/>
        <v>53</v>
      </c>
      <c r="B223" s="90" t="s">
        <v>201</v>
      </c>
      <c r="C223" s="91" t="s">
        <v>26</v>
      </c>
      <c r="D223" s="91">
        <v>1</v>
      </c>
      <c r="E223" s="89"/>
      <c r="F223" s="73">
        <f t="shared" si="11"/>
        <v>0</v>
      </c>
    </row>
    <row r="224" spans="1:6" x14ac:dyDescent="0.25">
      <c r="A224" s="74">
        <f t="shared" si="10"/>
        <v>54</v>
      </c>
      <c r="B224" s="90" t="s">
        <v>202</v>
      </c>
      <c r="C224" s="91" t="s">
        <v>26</v>
      </c>
      <c r="D224" s="91">
        <v>1</v>
      </c>
      <c r="E224" s="95"/>
      <c r="F224" s="73">
        <f t="shared" si="11"/>
        <v>0</v>
      </c>
    </row>
    <row r="225" spans="1:6" x14ac:dyDescent="0.25">
      <c r="A225" s="74">
        <f t="shared" si="10"/>
        <v>55</v>
      </c>
      <c r="B225" s="90" t="s">
        <v>203</v>
      </c>
      <c r="C225" s="91" t="s">
        <v>26</v>
      </c>
      <c r="D225" s="91">
        <v>1</v>
      </c>
      <c r="E225" s="95"/>
      <c r="F225" s="73">
        <f t="shared" si="11"/>
        <v>0</v>
      </c>
    </row>
    <row r="226" spans="1:6" x14ac:dyDescent="0.25">
      <c r="A226" s="74">
        <f t="shared" si="10"/>
        <v>56</v>
      </c>
      <c r="B226" s="90" t="s">
        <v>204</v>
      </c>
      <c r="C226" s="91" t="s">
        <v>26</v>
      </c>
      <c r="D226" s="91">
        <v>1</v>
      </c>
      <c r="E226" s="95"/>
      <c r="F226" s="73">
        <f t="shared" si="11"/>
        <v>0</v>
      </c>
    </row>
    <row r="227" spans="1:6" ht="26.25" x14ac:dyDescent="0.25">
      <c r="A227" s="74">
        <f t="shared" si="10"/>
        <v>57</v>
      </c>
      <c r="B227" s="68" t="s">
        <v>205</v>
      </c>
      <c r="C227" s="91" t="s">
        <v>26</v>
      </c>
      <c r="D227" s="91">
        <v>1</v>
      </c>
      <c r="E227" s="95"/>
      <c r="F227" s="73">
        <f t="shared" si="11"/>
        <v>0</v>
      </c>
    </row>
    <row r="228" spans="1:6" x14ac:dyDescent="0.25">
      <c r="A228" s="74">
        <f t="shared" si="10"/>
        <v>58</v>
      </c>
      <c r="B228" s="68" t="s">
        <v>206</v>
      </c>
      <c r="C228" s="91" t="s">
        <v>26</v>
      </c>
      <c r="D228" s="91">
        <v>1</v>
      </c>
      <c r="E228" s="95"/>
      <c r="F228" s="73">
        <f t="shared" si="11"/>
        <v>0</v>
      </c>
    </row>
    <row r="229" spans="1:6" x14ac:dyDescent="0.25">
      <c r="A229" s="74">
        <f t="shared" si="10"/>
        <v>59</v>
      </c>
      <c r="B229" s="68" t="s">
        <v>207</v>
      </c>
      <c r="C229" s="91" t="s">
        <v>26</v>
      </c>
      <c r="D229" s="91">
        <v>1</v>
      </c>
      <c r="E229" s="95"/>
      <c r="F229" s="73">
        <f t="shared" si="11"/>
        <v>0</v>
      </c>
    </row>
    <row r="230" spans="1:6" x14ac:dyDescent="0.25">
      <c r="A230" s="74">
        <f t="shared" si="10"/>
        <v>60</v>
      </c>
      <c r="B230" s="90" t="s">
        <v>71</v>
      </c>
      <c r="C230" s="91" t="s">
        <v>2</v>
      </c>
      <c r="D230" s="91">
        <v>14</v>
      </c>
      <c r="E230" s="95"/>
      <c r="F230" s="73">
        <f t="shared" si="11"/>
        <v>0</v>
      </c>
    </row>
    <row r="231" spans="1:6" x14ac:dyDescent="0.25">
      <c r="A231" s="74">
        <f t="shared" si="10"/>
        <v>61</v>
      </c>
      <c r="B231" s="90" t="s">
        <v>72</v>
      </c>
      <c r="C231" s="91" t="s">
        <v>2</v>
      </c>
      <c r="D231" s="91">
        <v>14</v>
      </c>
      <c r="E231" s="95"/>
      <c r="F231" s="73">
        <f t="shared" si="11"/>
        <v>0</v>
      </c>
    </row>
    <row r="232" spans="1:6" x14ac:dyDescent="0.25">
      <c r="A232" s="31"/>
      <c r="B232" s="29" t="s">
        <v>224</v>
      </c>
      <c r="C232" s="28"/>
      <c r="D232" s="28"/>
      <c r="E232" s="30"/>
      <c r="F232" s="56">
        <f>SUM(F171:F231)</f>
        <v>0</v>
      </c>
    </row>
    <row r="233" spans="1:6" ht="23.25" customHeight="1" x14ac:dyDescent="0.35">
      <c r="A233" s="32" t="s">
        <v>208</v>
      </c>
      <c r="B233" s="23" t="s">
        <v>209</v>
      </c>
      <c r="C233" s="57"/>
      <c r="D233" s="57"/>
      <c r="E233" s="114"/>
      <c r="F233" s="33"/>
    </row>
    <row r="234" spans="1:6" x14ac:dyDescent="0.25">
      <c r="A234" s="96">
        <v>1</v>
      </c>
      <c r="B234" s="97" t="s">
        <v>210</v>
      </c>
      <c r="C234" s="98" t="s">
        <v>211</v>
      </c>
      <c r="D234" s="99">
        <v>1</v>
      </c>
      <c r="E234" s="100"/>
      <c r="F234" s="101">
        <f t="shared" ref="F234:F242" si="12">D234*E234</f>
        <v>0</v>
      </c>
    </row>
    <row r="235" spans="1:6" x14ac:dyDescent="0.25">
      <c r="A235" s="96">
        <v>2</v>
      </c>
      <c r="B235" s="97" t="s">
        <v>212</v>
      </c>
      <c r="C235" s="102" t="s">
        <v>10</v>
      </c>
      <c r="D235" s="99">
        <v>4</v>
      </c>
      <c r="E235" s="100"/>
      <c r="F235" s="101">
        <f t="shared" si="12"/>
        <v>0</v>
      </c>
    </row>
    <row r="236" spans="1:6" ht="26.25" x14ac:dyDescent="0.25">
      <c r="A236" s="96">
        <v>3</v>
      </c>
      <c r="B236" s="103" t="s">
        <v>213</v>
      </c>
      <c r="C236" s="102" t="s">
        <v>10</v>
      </c>
      <c r="D236" s="99">
        <v>16</v>
      </c>
      <c r="E236" s="100"/>
      <c r="F236" s="101">
        <f t="shared" si="12"/>
        <v>0</v>
      </c>
    </row>
    <row r="237" spans="1:6" ht="25.5" x14ac:dyDescent="0.25">
      <c r="A237" s="96">
        <v>4</v>
      </c>
      <c r="B237" s="104" t="s">
        <v>214</v>
      </c>
      <c r="C237" s="102" t="s">
        <v>153</v>
      </c>
      <c r="D237" s="105">
        <v>2</v>
      </c>
      <c r="E237" s="106"/>
      <c r="F237" s="101">
        <f t="shared" si="12"/>
        <v>0</v>
      </c>
    </row>
    <row r="238" spans="1:6" ht="25.5" x14ac:dyDescent="0.25">
      <c r="A238" s="96">
        <v>5</v>
      </c>
      <c r="B238" s="104" t="s">
        <v>215</v>
      </c>
      <c r="C238" s="102" t="s">
        <v>153</v>
      </c>
      <c r="D238" s="105">
        <v>1</v>
      </c>
      <c r="E238" s="106"/>
      <c r="F238" s="101">
        <f t="shared" si="12"/>
        <v>0</v>
      </c>
    </row>
    <row r="239" spans="1:6" x14ac:dyDescent="0.25">
      <c r="A239" s="96">
        <v>6</v>
      </c>
      <c r="B239" s="104" t="s">
        <v>216</v>
      </c>
      <c r="C239" s="102" t="s">
        <v>10</v>
      </c>
      <c r="D239" s="105">
        <v>4</v>
      </c>
      <c r="E239" s="106"/>
      <c r="F239" s="101">
        <f t="shared" si="12"/>
        <v>0</v>
      </c>
    </row>
    <row r="240" spans="1:6" x14ac:dyDescent="0.25">
      <c r="A240" s="96">
        <v>7</v>
      </c>
      <c r="B240" s="104" t="s">
        <v>217</v>
      </c>
      <c r="C240" s="102" t="s">
        <v>10</v>
      </c>
      <c r="D240" s="105">
        <v>1</v>
      </c>
      <c r="E240" s="106"/>
      <c r="F240" s="101">
        <f t="shared" si="12"/>
        <v>0</v>
      </c>
    </row>
    <row r="241" spans="1:6" x14ac:dyDescent="0.25">
      <c r="A241" s="96">
        <v>8</v>
      </c>
      <c r="B241" s="104" t="s">
        <v>218</v>
      </c>
      <c r="C241" s="102" t="s">
        <v>10</v>
      </c>
      <c r="D241" s="105">
        <v>7</v>
      </c>
      <c r="E241" s="106"/>
      <c r="F241" s="101">
        <f t="shared" si="12"/>
        <v>0</v>
      </c>
    </row>
    <row r="242" spans="1:6" ht="38.25" x14ac:dyDescent="0.25">
      <c r="A242" s="96">
        <v>9</v>
      </c>
      <c r="B242" s="104" t="s">
        <v>219</v>
      </c>
      <c r="C242" s="102" t="s">
        <v>10</v>
      </c>
      <c r="D242" s="105">
        <v>1</v>
      </c>
      <c r="E242" s="106"/>
      <c r="F242" s="101">
        <f t="shared" si="12"/>
        <v>0</v>
      </c>
    </row>
    <row r="243" spans="1:6" x14ac:dyDescent="0.25">
      <c r="A243" s="34"/>
      <c r="B243" s="36" t="s">
        <v>224</v>
      </c>
      <c r="C243" s="57"/>
      <c r="D243" s="57"/>
      <c r="E243" s="114"/>
      <c r="F243" s="67">
        <f>SUM(F234:F242)</f>
        <v>0</v>
      </c>
    </row>
    <row r="244" spans="1:6" x14ac:dyDescent="0.25">
      <c r="A244" s="34"/>
      <c r="B244" s="1"/>
      <c r="C244" s="57"/>
      <c r="D244" s="57"/>
      <c r="E244" s="1"/>
      <c r="F244" s="35"/>
    </row>
    <row r="245" spans="1:6" x14ac:dyDescent="0.25">
      <c r="A245" s="34"/>
      <c r="B245" s="48" t="s">
        <v>221</v>
      </c>
      <c r="C245" s="62" t="s">
        <v>235</v>
      </c>
      <c r="D245" s="62"/>
      <c r="E245" s="52"/>
      <c r="F245" s="53">
        <f>F128+F148+F167+F232+F243</f>
        <v>0</v>
      </c>
    </row>
    <row r="246" spans="1:6" x14ac:dyDescent="0.25">
      <c r="A246" s="34"/>
      <c r="B246" s="37" t="s">
        <v>232</v>
      </c>
      <c r="C246" s="63" t="s">
        <v>231</v>
      </c>
      <c r="D246" s="123"/>
      <c r="E246" s="49"/>
      <c r="F246" s="108">
        <v>0</v>
      </c>
    </row>
    <row r="247" spans="1:6" x14ac:dyDescent="0.25">
      <c r="A247" s="34"/>
      <c r="B247" s="37" t="s">
        <v>233</v>
      </c>
      <c r="C247" s="65" t="s">
        <v>235</v>
      </c>
      <c r="D247" s="64"/>
      <c r="E247" s="50"/>
      <c r="F247" s="109">
        <f>F245*F246</f>
        <v>0</v>
      </c>
    </row>
    <row r="248" spans="1:6" x14ac:dyDescent="0.25">
      <c r="A248" s="34"/>
      <c r="B248" s="37" t="s">
        <v>223</v>
      </c>
      <c r="C248" s="64" t="s">
        <v>235</v>
      </c>
      <c r="D248" s="64"/>
      <c r="E248" s="51"/>
      <c r="F248" s="107">
        <f>F245+F247</f>
        <v>0</v>
      </c>
    </row>
    <row r="249" spans="1:6" x14ac:dyDescent="0.25">
      <c r="A249" s="34"/>
      <c r="B249" s="37" t="s">
        <v>220</v>
      </c>
      <c r="C249" s="65" t="s">
        <v>235</v>
      </c>
      <c r="D249" s="65"/>
      <c r="E249" s="51"/>
      <c r="F249" s="107">
        <f>F248*20%</f>
        <v>0</v>
      </c>
    </row>
    <row r="250" spans="1:6" ht="15.75" thickBot="1" x14ac:dyDescent="0.3">
      <c r="A250" s="47"/>
      <c r="B250" s="110" t="s">
        <v>222</v>
      </c>
      <c r="C250" s="111"/>
      <c r="D250" s="111"/>
      <c r="E250" s="112"/>
      <c r="F250" s="113">
        <f>F248+F249</f>
        <v>0</v>
      </c>
    </row>
    <row r="251" spans="1:6" ht="15.75" thickTop="1" x14ac:dyDescent="0.25">
      <c r="A251" s="4"/>
      <c r="E251"/>
      <c r="F251"/>
    </row>
    <row r="252" spans="1:6" x14ac:dyDescent="0.25">
      <c r="A252" s="4"/>
      <c r="B252" s="6"/>
      <c r="E252"/>
      <c r="F252"/>
    </row>
    <row r="253" spans="1:6" x14ac:dyDescent="0.25">
      <c r="A253" s="4"/>
      <c r="B253" s="116" t="s">
        <v>237</v>
      </c>
      <c r="E253"/>
      <c r="F253"/>
    </row>
    <row r="254" spans="1:6" x14ac:dyDescent="0.25">
      <c r="A254" s="4"/>
      <c r="B254" t="s">
        <v>238</v>
      </c>
      <c r="E254"/>
      <c r="F254"/>
    </row>
    <row r="255" spans="1:6" x14ac:dyDescent="0.25">
      <c r="A255" s="4"/>
      <c r="B255" t="s">
        <v>239</v>
      </c>
      <c r="E255"/>
      <c r="F255"/>
    </row>
    <row r="256" spans="1:6" x14ac:dyDescent="0.25">
      <c r="A256" s="4"/>
      <c r="E256"/>
      <c r="F256"/>
    </row>
  </sheetData>
  <customSheetViews>
    <customSheetView guid="{4606AC1D-85EC-4E34-84AB-293D96FB9542}" topLeftCell="A157">
      <selection activeCell="I164" sqref="I164"/>
      <pageMargins left="0.50314960629921268" right="0.10944881889763781" top="0.75000000000000011" bottom="0.75000000000000011" header="0.30000000000000004" footer="0.30000000000000004"/>
      <pageSetup paperSize="9" orientation="portrait" r:id="rId1"/>
      <headerFooter>
        <oddFooter>Стр. &amp;P от &amp;N</oddFooter>
      </headerFooter>
    </customSheetView>
  </customSheetViews>
  <mergeCells count="4">
    <mergeCell ref="A1:F1"/>
    <mergeCell ref="B2:F2"/>
    <mergeCell ref="B149:F149"/>
    <mergeCell ref="B168:F168"/>
  </mergeCells>
  <phoneticPr fontId="7" type="noConversion"/>
  <pageMargins left="0.50314960629921268" right="0.10944881889763781" top="0.75000000000000011" bottom="0.75000000000000011" header="0.30000000000000004" footer="0.30000000000000004"/>
  <pageSetup paperSize="9" orientation="portrait" r:id="rId2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 che</dc:creator>
  <cp:lastModifiedBy>kgeorgieva</cp:lastModifiedBy>
  <cp:lastPrinted>2017-03-27T05:51:28Z</cp:lastPrinted>
  <dcterms:created xsi:type="dcterms:W3CDTF">2016-08-11T09:20:11Z</dcterms:created>
  <dcterms:modified xsi:type="dcterms:W3CDTF">2017-08-31T12:20:16Z</dcterms:modified>
</cp:coreProperties>
</file>