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\\192.168.1.98\TechnoNew\ZOP\P-D\Velingrad pyt\SMR_Pyt\"/>
    </mc:Choice>
  </mc:AlternateContent>
  <bookViews>
    <workbookView xWindow="0" yWindow="0" windowWidth="28800" windowHeight="12045" xr2:uid="{00000000-000D-0000-FFFF-FFFF00000000}"/>
  </bookViews>
  <sheets>
    <sheet name="ОКС" sheetId="6" r:id="rId1"/>
  </sheets>
  <definedNames>
    <definedName name="_xlnm.Print_Area" localSheetId="0">ОКС!$A$1:$F$112</definedName>
    <definedName name="_xlnm.Print_Titles" localSheetId="0">ОКС!$1:$12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6" l="1"/>
  <c r="F81" i="6"/>
  <c r="F87" i="6"/>
  <c r="F92" i="6" l="1"/>
  <c r="F23" i="6" l="1"/>
  <c r="F24" i="6"/>
  <c r="F25" i="6"/>
  <c r="F26" i="6"/>
  <c r="F27" i="6"/>
  <c r="F28" i="6"/>
  <c r="F29" i="6"/>
  <c r="F30" i="6"/>
  <c r="F31" i="6"/>
  <c r="F32" i="6"/>
  <c r="F34" i="6"/>
  <c r="F35" i="6"/>
  <c r="F36" i="6"/>
  <c r="F37" i="6"/>
  <c r="F38" i="6"/>
  <c r="F39" i="6"/>
  <c r="F40" i="6"/>
  <c r="F41" i="6"/>
  <c r="F42" i="6"/>
  <c r="F43" i="6"/>
  <c r="F44" i="6"/>
  <c r="F45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70" i="6"/>
  <c r="F71" i="6"/>
  <c r="F72" i="6"/>
  <c r="F74" i="6"/>
  <c r="F76" i="6"/>
  <c r="F78" i="6"/>
  <c r="F80" i="6"/>
  <c r="F82" i="6"/>
  <c r="F84" i="6"/>
  <c r="F86" i="6"/>
  <c r="F88" i="6"/>
  <c r="F89" i="6"/>
  <c r="F90" i="6"/>
  <c r="F93" i="6"/>
  <c r="F94" i="6"/>
  <c r="F95" i="6"/>
  <c r="F96" i="6"/>
  <c r="F97" i="6"/>
  <c r="F98" i="6"/>
  <c r="F99" i="6"/>
  <c r="F100" i="6"/>
  <c r="F101" i="6"/>
  <c r="F102" i="6"/>
  <c r="F103" i="6"/>
  <c r="F22" i="6"/>
  <c r="F105" i="6" l="1"/>
  <c r="F106" i="6" l="1"/>
  <c r="F107" i="6" s="1"/>
</calcChain>
</file>

<file path=xl/sharedStrings.xml><?xml version="1.0" encoding="utf-8"?>
<sst xmlns="http://schemas.openxmlformats.org/spreadsheetml/2006/main" count="118" uniqueCount="68">
  <si>
    <t>№</t>
  </si>
  <si>
    <t>т</t>
  </si>
  <si>
    <t>м</t>
  </si>
  <si>
    <t>Описание на видовете работа</t>
  </si>
  <si>
    <t>Мярка</t>
  </si>
  <si>
    <t>Количество</t>
  </si>
  <si>
    <t>Един. Цена</t>
  </si>
  <si>
    <t>Сума</t>
  </si>
  <si>
    <t>Сметка 1. Земни работи</t>
  </si>
  <si>
    <t>Почистване храсти и дървета с диаметър до 10см</t>
  </si>
  <si>
    <t xml:space="preserve">Изкоп земни почви, включително натоварване, транспортиране на определено растояние, разтоварване на депо и оформянето му съгласно изискванията на ТС. </t>
  </si>
  <si>
    <t>Изкоп за окопи и дренажи, включително натоварване, транспортиране на определено разстояние, разтоварване на депо и оформянето му, съгласно изискванията на ТС.</t>
  </si>
  <si>
    <t>Изкоп за съоръжения в земни почви, включително натоварване, транспортиране на определено разстояние, разтоварване на депо и оформянето му, съгласно изискванията на ТС.</t>
  </si>
  <si>
    <t>Сметка 2. Асфалтови работи</t>
  </si>
  <si>
    <t>Доставка и полагане на плътен асфалтобетон, тип А, за износващ пласт  с дебелина след уплътняването 4см, съгласно Раздел 5600 от ТС и с повърхностно активно вещество подобряващо адхезията на битума .</t>
  </si>
  <si>
    <t>Направа на първи (свързващ) битумен разлив за връзка с различна ширина съгласно Раздел 5700 от ТС.</t>
  </si>
  <si>
    <t>Направа на втори (свързващ) битумен разлив за връзка с различна ширина съгласно Раздел 5800 от ТС.</t>
  </si>
  <si>
    <t>Сметка 3. Пътни работи</t>
  </si>
  <si>
    <t xml:space="preserve">Доставка и полагане на основни пластове от зърнести материали, необработени със свързващо вещество, съгласно Раздел 4200 от ТС. </t>
  </si>
  <si>
    <t>Доставка и полагане на материал за банкети, съгласно Раздел 3500 от ТС.</t>
  </si>
  <si>
    <t xml:space="preserve">Доставка и полагане на хоризонтална маркировка от бяла боя с перли, съгласно БДС 11925 - 80, включително свързаните с това разходи машинно и ръчно </t>
  </si>
  <si>
    <r>
      <t>м</t>
    </r>
    <r>
      <rPr>
        <vertAlign val="superscript"/>
        <sz val="12"/>
        <rFont val="_x0001_"/>
        <charset val="204"/>
      </rPr>
      <t>2</t>
    </r>
  </si>
  <si>
    <t>Доставка и монтаж на стандартни рефлектиращи пътни знаци, клас "1", типоразмер II-ри БДС 1517-2006 год., включително всички свързани с това разходи</t>
  </si>
  <si>
    <t>бр</t>
  </si>
  <si>
    <t>Укрепване на индивидуални пътни знаци, включително всички свързани с това разходи ( при два броя знаци )</t>
  </si>
  <si>
    <t>м2</t>
  </si>
  <si>
    <t xml:space="preserve"> </t>
  </si>
  <si>
    <t>бр.</t>
  </si>
  <si>
    <t xml:space="preserve">Разкъртване на съществуващи водостоци и крила към тях, транспортиране на определено растояние, разтоварване на депо и оформянето му съгласно изискванията на ТС. </t>
  </si>
  <si>
    <t>Укрепване на стандартни пътни знаци, тръбни стойки Ф60 мм за знаци с дължина 3.5 м, включително всички свързани с това разходи ( при два броя знаци )</t>
  </si>
  <si>
    <t>Укрепване на стандартни пътни знаци, тръбни стойки Ф60 мм за знаци с дължина 2.5 м, включително всички свързани с това разходи ( при два броя знаци )</t>
  </si>
  <si>
    <t>Доставка и полагане на бетонови бордюри с размер 18/35, включително всички свързани с това разходи.</t>
  </si>
  <si>
    <t xml:space="preserve">Рециклиране на асфалтова настилка  H= 20 cm </t>
  </si>
  <si>
    <t xml:space="preserve">Доставка и полагане на асфалтова смес за свързващ пласт /биндер/,  съгласно Раздел 5500 от ТС. </t>
  </si>
  <si>
    <t>Направа преминаване на земен окоп под селскостопански път по детайл, включително всички свързани с това разходи.</t>
  </si>
  <si>
    <t>Разкъртване на бордюри 18/35 и водещи бетонови ивици 10/25/50, включително всички свързани с това разходи.</t>
  </si>
  <si>
    <t>Нивелетно подравняване на шахти и решетки</t>
  </si>
  <si>
    <t>Разваляне на съществуващ тротоар и всички свързани с това разходи.</t>
  </si>
  <si>
    <t>Временна организация на движението</t>
  </si>
  <si>
    <t>комплект</t>
  </si>
  <si>
    <r>
      <t>м</t>
    </r>
    <r>
      <rPr>
        <vertAlign val="superscript"/>
        <sz val="10"/>
        <rFont val="Arial"/>
        <family val="2"/>
        <charset val="204"/>
      </rPr>
      <t>2</t>
    </r>
  </si>
  <si>
    <r>
      <t>м</t>
    </r>
    <r>
      <rPr>
        <vertAlign val="superscript"/>
        <sz val="10"/>
        <rFont val="Arial"/>
        <family val="2"/>
        <charset val="204"/>
      </rPr>
      <t>3</t>
    </r>
  </si>
  <si>
    <t>Направа на тротоар с бетонови плочи 40/40/5 на цименто-пясъчен разтвор - 3 см и основа от несортиран трошен камък - 16 см</t>
  </si>
  <si>
    <t xml:space="preserve">Обект: Рехабилитация на Път PAZ 1061  Велинград - с. Драгиново </t>
  </si>
  <si>
    <t>Доставка и полагане бетон C16/20 за основи, крила и челни стени, съгласно проекта и Раздел 6300 от ТС, включително всички свързани с това разходи. Кофраж и декофриране</t>
  </si>
  <si>
    <t>Доставка и монтаж на единична стоманена предпазна ограда, съгласно Раздел 9100 от ТС и съгласно чертежа (по БДС EN1317 степен на задържане N2, зона на действие W5), включително всички свързани с това разходи.</t>
  </si>
  <si>
    <t>Трасиране на кабелна линия</t>
  </si>
  <si>
    <t>Всичко пясък  за подложка</t>
  </si>
  <si>
    <t>Всичко обратен насип / пясък или пресята пръст /, включително уплътняване на пластове</t>
  </si>
  <si>
    <t>Сигнална лента</t>
  </si>
  <si>
    <t xml:space="preserve">Ревизионни шахти </t>
  </si>
  <si>
    <t>Изкоп за кабелна шахта, вкл. 10% ръчен</t>
  </si>
  <si>
    <t xml:space="preserve">Сметка 4. ТЕЛЕКОМУНИКАЦИИ </t>
  </si>
  <si>
    <t>Всичко изкоп неподходящ материал 1.00/0.60, вкл. 10% ръчен</t>
  </si>
  <si>
    <t>Доставка на PVC тръби HDPE Ф40 ., полагане в изкоп и всички свързани с това разходи</t>
  </si>
  <si>
    <t xml:space="preserve">Всичко полагане на  тръби HDPE Ф40 </t>
  </si>
  <si>
    <t xml:space="preserve">Доставка и полагане на стоманени  тръби Ф108 </t>
  </si>
  <si>
    <t xml:space="preserve">Сметка 5. ПОСТОЯННА ОРГАНИЗАЦИЯ НА ДВИЖЕНИЕТО </t>
  </si>
  <si>
    <t>К О Л И Ч Е С Т В Е Н О - С Т О Й Н О С Т Н А   С М Е Т К А</t>
  </si>
  <si>
    <t>ЕВРОПЕЙСКИ ЗЕМЕДЕЛСКИ ФОНД ЗА РАЗВИТИЕ НА СЕЛСКИТЕ РАЙОНИ:</t>
  </si>
  <si>
    <t>ЕВРОПА ИНВЕСТИРА В СЕЛСКИТЕ РАЙОНИ</t>
  </si>
  <si>
    <t>ПРСР 2014 – 2020 г.</t>
  </si>
  <si>
    <t>ОБРАЗЕЦ 7А</t>
  </si>
  <si>
    <t>дата:</t>
  </si>
  <si>
    <t>име, подпис и печат</t>
  </si>
  <si>
    <t>ОБЩО БЕЗ ДДС:</t>
  </si>
  <si>
    <t>НЕПРЕДВИДЕНИ РАЗХОДИ - 5,00%</t>
  </si>
  <si>
    <t>ОБЩА СТОЙНОСТ ЗА ОБЕКТА, ВКЛ. НЕПРЕДВИДЕНИ РАЗХОДИ И БЕЗ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</si>
</sst>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  <charset val="204"/>
    </font>
    <font>
      <vertAlign val="superscript"/>
      <sz val="12"/>
      <name val="_x0001_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1"/>
      <name val="Arial"/>
      <family val="2"/>
      <charset val="204"/>
    </font>
    <font>
      <sz val="10"/>
      <name val="Timok"/>
      <family val="2"/>
      <charset val="204"/>
    </font>
    <font>
      <b/>
      <sz val="12"/>
      <name val="Arial"/>
      <family val="2"/>
      <charset val="204"/>
    </font>
    <font>
      <b/>
      <u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/>
    <xf numFmtId="2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justify" vertical="justify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10" xfId="0" applyFont="1" applyFill="1" applyBorder="1" applyAlignment="1">
      <alignment horizontal="justify" vertical="justify" wrapText="1"/>
    </xf>
    <xf numFmtId="0" fontId="4" fillId="0" borderId="2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/>
    <xf numFmtId="2" fontId="2" fillId="0" borderId="1" xfId="0" applyNumberFormat="1" applyFont="1" applyFill="1" applyBorder="1"/>
    <xf numFmtId="4" fontId="2" fillId="0" borderId="0" xfId="0" applyNumberFormat="1" applyFont="1" applyFill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4" fontId="2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2" applyFont="1" applyFill="1"/>
    <xf numFmtId="0" fontId="2" fillId="0" borderId="2" xfId="0" applyFont="1" applyFill="1" applyBorder="1" applyAlignment="1">
      <alignment horizontal="right"/>
    </xf>
    <xf numFmtId="2" fontId="7" fillId="0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3" fillId="0" borderId="0" xfId="0" applyFont="1" applyFill="1"/>
    <xf numFmtId="2" fontId="13" fillId="0" borderId="0" xfId="0" applyNumberFormat="1" applyFont="1" applyFill="1"/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2" applyFont="1" applyFill="1" applyAlignment="1">
      <alignment horizontal="center" vertical="top"/>
    </xf>
    <xf numFmtId="0" fontId="11" fillId="2" borderId="13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projectmedia.bg/wp-content/uploads/2017/07/b6376093ca6f556d6f0780602fa0aa1e_L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http://pomorie.bg/web/wp-content/uploads/2016/02/mig_logo.jpg" TargetMode="External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333936</xdr:colOff>
      <xdr:row>1</xdr:row>
      <xdr:rowOff>0</xdr:rowOff>
    </xdr:from>
    <xdr:to>
      <xdr:col>1</xdr:col>
      <xdr:colOff>1772771</xdr:colOff>
      <xdr:row>6</xdr:row>
      <xdr:rowOff>72838</xdr:rowOff>
    </xdr:to>
    <xdr:pic>
      <xdr:nvPicPr>
        <xdr:cNvPr id="2" name="Picture 838">
          <a:extLst>
            <a:ext uri="{FF2B5EF4-FFF2-40B4-BE49-F238E27FC236}">
              <a16:creationId xmlns:a16="http://schemas.microsoft.com/office/drawing/2014/main" id="{A09529F2-731D-4B66-9403-C7453213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555"/>
        <a:stretch>
          <a:fillRect/>
        </a:stretch>
      </xdr:blipFill>
      <xdr:spPr bwMode="auto">
        <a:xfrm>
          <a:off x="648261" y="161925"/>
          <a:ext cx="1438835" cy="882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2464735</xdr:colOff>
      <xdr:row>1</xdr:row>
      <xdr:rowOff>43143</xdr:rowOff>
    </xdr:from>
    <xdr:to>
      <xdr:col>1</xdr:col>
      <xdr:colOff>3293410</xdr:colOff>
      <xdr:row>6</xdr:row>
      <xdr:rowOff>87406</xdr:rowOff>
    </xdr:to>
    <xdr:pic>
      <xdr:nvPicPr>
        <xdr:cNvPr id="3" name="Picture 2" descr="post">
          <a:extLst>
            <a:ext uri="{FF2B5EF4-FFF2-40B4-BE49-F238E27FC236}">
              <a16:creationId xmlns:a16="http://schemas.microsoft.com/office/drawing/2014/main" id="{1CA849CE-0146-4BE3-AC1D-D001E804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25" t="9636" r="7619" b="4912"/>
        <a:stretch>
          <a:fillRect/>
        </a:stretch>
      </xdr:blipFill>
      <xdr:spPr bwMode="auto">
        <a:xfrm>
          <a:off x="2779060" y="205068"/>
          <a:ext cx="828675" cy="8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76761</xdr:colOff>
      <xdr:row>1</xdr:row>
      <xdr:rowOff>31937</xdr:rowOff>
    </xdr:from>
    <xdr:to>
      <xdr:col>4</xdr:col>
      <xdr:colOff>96932</xdr:colOff>
      <xdr:row>6</xdr:row>
      <xdr:rowOff>47625</xdr:rowOff>
    </xdr:to>
    <xdr:pic>
      <xdr:nvPicPr>
        <xdr:cNvPr id="4" name="Picture 3" descr="mig_logo">
          <a:extLst>
            <a:ext uri="{FF2B5EF4-FFF2-40B4-BE49-F238E27FC236}">
              <a16:creationId xmlns:a16="http://schemas.microsoft.com/office/drawing/2014/main" id="{518D4076-EF3D-44E1-8243-8AB3CCA2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71" t="7648" r="50510" b="30267"/>
        <a:stretch>
          <a:fillRect/>
        </a:stretch>
      </xdr:blipFill>
      <xdr:spPr bwMode="auto">
        <a:xfrm>
          <a:off x="4239186" y="193862"/>
          <a:ext cx="1334621" cy="82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K111"/>
  <sheetViews>
    <sheetView showZeros="0" tabSelected="1" view="pageBreakPreview" topLeftCell="A28" zoomScaleNormal="100" zoomScaleSheetLayoutView="100" workbookViewId="0">
      <selection activeCell="I17" sqref="I17"/>
    </sheetView>
  </sheetViews>
  <sheetFormatPr defaultRowHeight="12.75"/>
  <cols>
    <col min="1" max="1" width="4.7109375" style="4" customWidth="1"/>
    <col min="2" max="2" width="57.7109375" style="4" customWidth="1"/>
    <col min="3" max="3" width="7.7109375" style="4" customWidth="1"/>
    <col min="4" max="4" width="12" style="20" customWidth="1"/>
    <col min="5" max="5" width="8.85546875" style="20" customWidth="1"/>
    <col min="6" max="6" width="14.7109375" style="29" customWidth="1"/>
    <col min="7" max="16384" width="9.140625" style="4"/>
  </cols>
  <sheetData>
    <row r="9" spans="1:6" s="37" customFormat="1">
      <c r="A9" s="51" t="s">
        <v>59</v>
      </c>
      <c r="B9" s="51"/>
      <c r="C9" s="51"/>
      <c r="D9" s="51"/>
      <c r="E9" s="51"/>
      <c r="F9" s="51"/>
    </row>
    <row r="10" spans="1:6" s="37" customFormat="1">
      <c r="A10" s="51" t="s">
        <v>60</v>
      </c>
      <c r="B10" s="51"/>
      <c r="C10" s="51"/>
      <c r="D10" s="51"/>
      <c r="E10" s="51"/>
      <c r="F10" s="51"/>
    </row>
    <row r="11" spans="1:6" s="37" customFormat="1">
      <c r="A11" s="51" t="s">
        <v>61</v>
      </c>
      <c r="B11" s="51"/>
      <c r="C11" s="51"/>
      <c r="D11" s="51"/>
      <c r="E11" s="51"/>
      <c r="F11" s="51"/>
    </row>
    <row r="13" spans="1:6">
      <c r="F13" s="48" t="s">
        <v>62</v>
      </c>
    </row>
    <row r="14" spans="1:6">
      <c r="F14" s="48"/>
    </row>
    <row r="15" spans="1:6" ht="26.25" customHeight="1">
      <c r="A15" s="49" t="s">
        <v>58</v>
      </c>
      <c r="B15" s="49"/>
      <c r="C15" s="49"/>
      <c r="D15" s="49"/>
      <c r="E15" s="49"/>
      <c r="F15" s="49"/>
    </row>
    <row r="16" spans="1:6" ht="18" customHeight="1">
      <c r="A16" s="36"/>
      <c r="B16" s="36"/>
      <c r="C16" s="36"/>
      <c r="D16" s="39"/>
      <c r="E16" s="36"/>
      <c r="F16" s="36"/>
    </row>
    <row r="17" spans="1:8" ht="16.5" thickBot="1">
      <c r="A17" s="52" t="s">
        <v>43</v>
      </c>
      <c r="B17" s="52"/>
      <c r="C17" s="52"/>
      <c r="D17" s="52"/>
      <c r="E17" s="52"/>
      <c r="F17" s="52"/>
    </row>
    <row r="18" spans="1:8" ht="31.5" customHeight="1" thickBot="1">
      <c r="A18" s="7" t="s">
        <v>0</v>
      </c>
      <c r="B18" s="8" t="s">
        <v>3</v>
      </c>
      <c r="C18" s="8" t="s">
        <v>4</v>
      </c>
      <c r="D18" s="26" t="s">
        <v>5</v>
      </c>
      <c r="E18" s="26" t="s">
        <v>6</v>
      </c>
      <c r="F18" s="30" t="s">
        <v>7</v>
      </c>
    </row>
    <row r="19" spans="1:8" ht="13.5" thickTop="1">
      <c r="A19" s="1"/>
      <c r="B19" s="2"/>
      <c r="C19" s="3"/>
      <c r="D19" s="5"/>
      <c r="E19" s="5"/>
      <c r="F19" s="31"/>
    </row>
    <row r="20" spans="1:8">
      <c r="A20" s="40"/>
      <c r="B20" s="41" t="s">
        <v>8</v>
      </c>
      <c r="C20" s="42"/>
      <c r="D20" s="43"/>
      <c r="E20" s="43"/>
      <c r="F20" s="44"/>
    </row>
    <row r="21" spans="1:8">
      <c r="A21" s="1"/>
      <c r="B21" s="2"/>
      <c r="C21" s="3"/>
      <c r="D21" s="5"/>
      <c r="E21" s="5"/>
      <c r="F21" s="31"/>
    </row>
    <row r="22" spans="1:8" ht="14.25">
      <c r="A22" s="1">
        <v>1</v>
      </c>
      <c r="B22" s="6" t="s">
        <v>9</v>
      </c>
      <c r="C22" s="3" t="s">
        <v>40</v>
      </c>
      <c r="D22" s="5">
        <v>120</v>
      </c>
      <c r="E22" s="5"/>
      <c r="F22" s="31">
        <f>ROUND(E22*D22,2)</f>
        <v>0</v>
      </c>
      <c r="H22" s="20"/>
    </row>
    <row r="23" spans="1:8">
      <c r="A23" s="1"/>
      <c r="B23" s="6"/>
      <c r="C23" s="3"/>
      <c r="D23" s="5">
        <v>0</v>
      </c>
      <c r="E23" s="5"/>
      <c r="F23" s="31">
        <f t="shared" ref="F23:F95" si="0">ROUND(E23*D23,2)</f>
        <v>0</v>
      </c>
    </row>
    <row r="24" spans="1:8" ht="38.25">
      <c r="A24" s="1">
        <v>3</v>
      </c>
      <c r="B24" s="6" t="s">
        <v>28</v>
      </c>
      <c r="C24" s="3" t="s">
        <v>41</v>
      </c>
      <c r="D24" s="5">
        <v>9</v>
      </c>
      <c r="E24" s="5"/>
      <c r="F24" s="31">
        <f t="shared" si="0"/>
        <v>0</v>
      </c>
    </row>
    <row r="25" spans="1:8">
      <c r="A25" s="1"/>
      <c r="B25" s="6"/>
      <c r="C25" s="3"/>
      <c r="D25" s="5">
        <v>0</v>
      </c>
      <c r="E25" s="5"/>
      <c r="F25" s="31">
        <f t="shared" si="0"/>
        <v>0</v>
      </c>
    </row>
    <row r="26" spans="1:8" ht="38.25">
      <c r="A26" s="1">
        <v>4</v>
      </c>
      <c r="B26" s="6" t="s">
        <v>10</v>
      </c>
      <c r="C26" s="3" t="s">
        <v>41</v>
      </c>
      <c r="D26" s="5">
        <v>1913.45</v>
      </c>
      <c r="E26" s="5"/>
      <c r="F26" s="31">
        <f t="shared" si="0"/>
        <v>0</v>
      </c>
    </row>
    <row r="27" spans="1:8">
      <c r="A27" s="1"/>
      <c r="B27" s="6"/>
      <c r="C27" s="3"/>
      <c r="D27" s="5">
        <v>0</v>
      </c>
      <c r="E27" s="5"/>
      <c r="F27" s="31">
        <f t="shared" si="0"/>
        <v>0</v>
      </c>
    </row>
    <row r="28" spans="1:8" ht="38.25">
      <c r="A28" s="1">
        <v>5</v>
      </c>
      <c r="B28" s="6" t="s">
        <v>11</v>
      </c>
      <c r="C28" s="3" t="s">
        <v>41</v>
      </c>
      <c r="D28" s="5">
        <v>1529.9</v>
      </c>
      <c r="E28" s="5"/>
      <c r="F28" s="31">
        <f t="shared" si="0"/>
        <v>0</v>
      </c>
    </row>
    <row r="29" spans="1:8">
      <c r="A29" s="1"/>
      <c r="B29" s="6"/>
      <c r="C29" s="3"/>
      <c r="D29" s="5">
        <v>0</v>
      </c>
      <c r="E29" s="5"/>
      <c r="F29" s="31">
        <f t="shared" si="0"/>
        <v>0</v>
      </c>
    </row>
    <row r="30" spans="1:8" ht="43.5" customHeight="1">
      <c r="A30" s="1">
        <v>6</v>
      </c>
      <c r="B30" s="6" t="s">
        <v>12</v>
      </c>
      <c r="C30" s="3" t="s">
        <v>41</v>
      </c>
      <c r="D30" s="5">
        <v>31</v>
      </c>
      <c r="E30" s="5"/>
      <c r="F30" s="31">
        <f t="shared" si="0"/>
        <v>0</v>
      </c>
    </row>
    <row r="31" spans="1:8">
      <c r="A31" s="1"/>
      <c r="B31" s="2"/>
      <c r="C31" s="3"/>
      <c r="D31" s="5">
        <v>0</v>
      </c>
      <c r="E31" s="5"/>
      <c r="F31" s="31">
        <f t="shared" si="0"/>
        <v>0</v>
      </c>
    </row>
    <row r="32" spans="1:8" ht="13.5" thickBot="1">
      <c r="A32" s="40"/>
      <c r="B32" s="41" t="s">
        <v>13</v>
      </c>
      <c r="C32" s="42"/>
      <c r="D32" s="43">
        <v>0</v>
      </c>
      <c r="E32" s="43"/>
      <c r="F32" s="44">
        <f t="shared" si="0"/>
        <v>0</v>
      </c>
    </row>
    <row r="33" spans="1:11" ht="31.5" customHeight="1" thickBot="1">
      <c r="A33" s="7" t="s">
        <v>0</v>
      </c>
      <c r="B33" s="8" t="s">
        <v>3</v>
      </c>
      <c r="C33" s="8" t="s">
        <v>4</v>
      </c>
      <c r="D33" s="26" t="s">
        <v>5</v>
      </c>
      <c r="E33" s="26" t="s">
        <v>6</v>
      </c>
      <c r="F33" s="30" t="s">
        <v>7</v>
      </c>
    </row>
    <row r="34" spans="1:11" ht="13.5" thickTop="1">
      <c r="A34" s="1"/>
      <c r="B34" s="2"/>
      <c r="C34" s="3"/>
      <c r="D34" s="5">
        <v>0</v>
      </c>
      <c r="E34" s="5"/>
      <c r="F34" s="31">
        <f t="shared" si="0"/>
        <v>0</v>
      </c>
    </row>
    <row r="35" spans="1:11" ht="25.5">
      <c r="A35" s="1">
        <v>1</v>
      </c>
      <c r="B35" s="6" t="s">
        <v>33</v>
      </c>
      <c r="C35" s="3" t="s">
        <v>1</v>
      </c>
      <c r="D35" s="5">
        <v>2894.84</v>
      </c>
      <c r="E35" s="5"/>
      <c r="F35" s="31">
        <f t="shared" si="0"/>
        <v>0</v>
      </c>
    </row>
    <row r="36" spans="1:11">
      <c r="A36" s="1"/>
      <c r="B36" s="6"/>
      <c r="C36" s="3"/>
      <c r="D36" s="5">
        <v>0</v>
      </c>
      <c r="E36" s="5"/>
      <c r="F36" s="31">
        <f t="shared" si="0"/>
        <v>0</v>
      </c>
    </row>
    <row r="37" spans="1:11" ht="51">
      <c r="A37" s="1">
        <v>2</v>
      </c>
      <c r="B37" s="6" t="s">
        <v>14</v>
      </c>
      <c r="C37" s="3" t="s">
        <v>40</v>
      </c>
      <c r="D37" s="5">
        <v>20508.53</v>
      </c>
      <c r="E37" s="5"/>
      <c r="F37" s="31">
        <f t="shared" si="0"/>
        <v>0</v>
      </c>
    </row>
    <row r="38" spans="1:11">
      <c r="A38" s="1"/>
      <c r="B38" s="6"/>
      <c r="C38" s="3"/>
      <c r="D38" s="5">
        <v>0</v>
      </c>
      <c r="E38" s="5"/>
      <c r="F38" s="31">
        <f t="shared" si="0"/>
        <v>0</v>
      </c>
    </row>
    <row r="39" spans="1:11" ht="25.5">
      <c r="A39" s="1">
        <v>3</v>
      </c>
      <c r="B39" s="6" t="s">
        <v>15</v>
      </c>
      <c r="C39" s="3" t="s">
        <v>40</v>
      </c>
      <c r="D39" s="5">
        <v>19936.36</v>
      </c>
      <c r="E39" s="5"/>
      <c r="F39" s="31">
        <f t="shared" si="0"/>
        <v>0</v>
      </c>
    </row>
    <row r="40" spans="1:11">
      <c r="A40" s="1"/>
      <c r="B40" s="6"/>
      <c r="C40" s="3"/>
      <c r="D40" s="5">
        <v>0</v>
      </c>
      <c r="E40" s="5"/>
      <c r="F40" s="31">
        <f t="shared" si="0"/>
        <v>0</v>
      </c>
    </row>
    <row r="41" spans="1:11" ht="25.5">
      <c r="A41" s="1">
        <v>4</v>
      </c>
      <c r="B41" s="6" t="s">
        <v>16</v>
      </c>
      <c r="C41" s="3" t="s">
        <v>40</v>
      </c>
      <c r="D41" s="5">
        <v>19358.53</v>
      </c>
      <c r="E41" s="5"/>
      <c r="F41" s="31">
        <f t="shared" si="0"/>
        <v>0</v>
      </c>
    </row>
    <row r="42" spans="1:11">
      <c r="A42" s="1"/>
      <c r="B42" s="6"/>
      <c r="C42" s="3"/>
      <c r="D42" s="5">
        <v>0</v>
      </c>
      <c r="E42" s="5"/>
      <c r="F42" s="31">
        <f t="shared" si="0"/>
        <v>0</v>
      </c>
    </row>
    <row r="43" spans="1:11">
      <c r="A43" s="10">
        <v>5</v>
      </c>
      <c r="B43" s="6" t="s">
        <v>32</v>
      </c>
      <c r="C43" s="12" t="s">
        <v>25</v>
      </c>
      <c r="D43" s="45">
        <v>20534.53</v>
      </c>
      <c r="E43" s="5"/>
      <c r="F43" s="31">
        <f t="shared" si="0"/>
        <v>0</v>
      </c>
    </row>
    <row r="44" spans="1:11">
      <c r="A44" s="10"/>
      <c r="B44" s="11"/>
      <c r="C44" s="12"/>
      <c r="D44" s="27">
        <v>0</v>
      </c>
      <c r="E44" s="27"/>
      <c r="F44" s="31">
        <f t="shared" si="0"/>
        <v>0</v>
      </c>
    </row>
    <row r="45" spans="1:11" ht="13.5" thickBot="1">
      <c r="A45" s="40"/>
      <c r="B45" s="41" t="s">
        <v>17</v>
      </c>
      <c r="C45" s="42"/>
      <c r="D45" s="43">
        <v>0</v>
      </c>
      <c r="E45" s="43"/>
      <c r="F45" s="44">
        <f t="shared" si="0"/>
        <v>0</v>
      </c>
    </row>
    <row r="46" spans="1:11" ht="31.5" customHeight="1" thickBot="1">
      <c r="A46" s="7" t="s">
        <v>0</v>
      </c>
      <c r="B46" s="8" t="s">
        <v>3</v>
      </c>
      <c r="C46" s="8" t="s">
        <v>4</v>
      </c>
      <c r="D46" s="26" t="s">
        <v>5</v>
      </c>
      <c r="E46" s="26" t="s">
        <v>6</v>
      </c>
      <c r="F46" s="30" t="s">
        <v>7</v>
      </c>
    </row>
    <row r="47" spans="1:11" ht="13.5" thickTop="1">
      <c r="A47" s="1"/>
      <c r="B47" s="2"/>
      <c r="C47" s="3"/>
      <c r="D47" s="5">
        <v>0</v>
      </c>
      <c r="E47" s="5"/>
      <c r="F47" s="31">
        <f t="shared" si="0"/>
        <v>0</v>
      </c>
    </row>
    <row r="48" spans="1:11" ht="38.25">
      <c r="A48" s="1">
        <v>1</v>
      </c>
      <c r="B48" s="6" t="s">
        <v>18</v>
      </c>
      <c r="C48" s="3" t="s">
        <v>41</v>
      </c>
      <c r="D48" s="5">
        <v>209.67</v>
      </c>
      <c r="E48" s="5"/>
      <c r="F48" s="31">
        <f t="shared" si="0"/>
        <v>0</v>
      </c>
      <c r="H48" s="50"/>
      <c r="I48" s="50"/>
      <c r="J48" s="50"/>
      <c r="K48" s="50"/>
    </row>
    <row r="49" spans="1:7">
      <c r="A49" s="1"/>
      <c r="B49" s="6"/>
      <c r="C49" s="3"/>
      <c r="D49" s="5">
        <v>0</v>
      </c>
      <c r="E49" s="5"/>
      <c r="F49" s="31">
        <f t="shared" si="0"/>
        <v>0</v>
      </c>
    </row>
    <row r="50" spans="1:7" ht="25.5">
      <c r="A50" s="1">
        <v>2</v>
      </c>
      <c r="B50" s="6" t="s">
        <v>19</v>
      </c>
      <c r="C50" s="3" t="s">
        <v>41</v>
      </c>
      <c r="D50" s="5">
        <v>2062.1999999999998</v>
      </c>
      <c r="E50" s="5"/>
      <c r="F50" s="31">
        <f t="shared" si="0"/>
        <v>0</v>
      </c>
    </row>
    <row r="51" spans="1:7">
      <c r="A51" s="1"/>
      <c r="B51" s="6"/>
      <c r="C51" s="3"/>
      <c r="D51" s="5">
        <v>0</v>
      </c>
      <c r="E51" s="5"/>
      <c r="F51" s="31">
        <f t="shared" si="0"/>
        <v>0</v>
      </c>
    </row>
    <row r="52" spans="1:7" ht="51">
      <c r="A52" s="1">
        <v>3</v>
      </c>
      <c r="B52" s="6" t="s">
        <v>45</v>
      </c>
      <c r="C52" s="3" t="s">
        <v>2</v>
      </c>
      <c r="D52" s="5">
        <v>240</v>
      </c>
      <c r="E52" s="5"/>
      <c r="F52" s="31">
        <f t="shared" si="0"/>
        <v>0</v>
      </c>
    </row>
    <row r="53" spans="1:7">
      <c r="A53" s="1"/>
      <c r="B53" s="6"/>
      <c r="C53" s="3"/>
      <c r="D53" s="5">
        <v>0</v>
      </c>
      <c r="E53" s="5"/>
      <c r="F53" s="31">
        <f t="shared" si="0"/>
        <v>0</v>
      </c>
    </row>
    <row r="54" spans="1:7" ht="38.25">
      <c r="A54" s="1">
        <v>4</v>
      </c>
      <c r="B54" s="6" t="s">
        <v>44</v>
      </c>
      <c r="C54" s="3" t="s">
        <v>2</v>
      </c>
      <c r="D54" s="5">
        <v>8.8000000000000007</v>
      </c>
      <c r="E54" s="5"/>
      <c r="F54" s="31">
        <f t="shared" si="0"/>
        <v>0</v>
      </c>
    </row>
    <row r="55" spans="1:7">
      <c r="A55" s="1"/>
      <c r="B55" s="6"/>
      <c r="C55" s="3"/>
      <c r="D55" s="5">
        <v>0</v>
      </c>
      <c r="E55" s="5"/>
      <c r="F55" s="31">
        <f t="shared" si="0"/>
        <v>0</v>
      </c>
    </row>
    <row r="56" spans="1:7" ht="25.5">
      <c r="A56" s="1">
        <v>5</v>
      </c>
      <c r="B56" s="6" t="s">
        <v>31</v>
      </c>
      <c r="C56" s="3" t="s">
        <v>2</v>
      </c>
      <c r="D56" s="5">
        <v>734</v>
      </c>
      <c r="E56" s="5"/>
      <c r="F56" s="31">
        <f t="shared" si="0"/>
        <v>0</v>
      </c>
    </row>
    <row r="57" spans="1:7">
      <c r="A57" s="1"/>
      <c r="B57" s="6"/>
      <c r="C57" s="3"/>
      <c r="D57" s="5">
        <v>0</v>
      </c>
      <c r="E57" s="5"/>
      <c r="F57" s="31">
        <f t="shared" si="0"/>
        <v>0</v>
      </c>
    </row>
    <row r="58" spans="1:7" ht="25.5">
      <c r="A58" s="1">
        <v>6</v>
      </c>
      <c r="B58" s="6" t="s">
        <v>35</v>
      </c>
      <c r="C58" s="3" t="s">
        <v>2</v>
      </c>
      <c r="D58" s="5">
        <v>3810</v>
      </c>
      <c r="E58" s="5"/>
      <c r="F58" s="31">
        <f t="shared" si="0"/>
        <v>0</v>
      </c>
    </row>
    <row r="59" spans="1:7">
      <c r="A59" s="1"/>
      <c r="B59" s="6"/>
      <c r="C59" s="3"/>
      <c r="D59" s="5">
        <v>0</v>
      </c>
      <c r="E59" s="5"/>
      <c r="F59" s="31">
        <f t="shared" si="0"/>
        <v>0</v>
      </c>
    </row>
    <row r="60" spans="1:7" ht="25.5">
      <c r="A60" s="1">
        <v>7</v>
      </c>
      <c r="B60" s="6" t="s">
        <v>37</v>
      </c>
      <c r="C60" s="3" t="s">
        <v>40</v>
      </c>
      <c r="D60" s="5">
        <v>1475.7</v>
      </c>
      <c r="E60" s="5"/>
      <c r="F60" s="31">
        <f t="shared" si="0"/>
        <v>0</v>
      </c>
    </row>
    <row r="61" spans="1:7">
      <c r="A61" s="1"/>
      <c r="B61" s="6"/>
      <c r="C61" s="3"/>
      <c r="D61" s="5">
        <v>0</v>
      </c>
      <c r="E61" s="5"/>
      <c r="F61" s="31">
        <f t="shared" si="0"/>
        <v>0</v>
      </c>
    </row>
    <row r="62" spans="1:7" ht="25.5">
      <c r="A62" s="1">
        <v>8</v>
      </c>
      <c r="B62" s="6" t="s">
        <v>34</v>
      </c>
      <c r="C62" s="3" t="s">
        <v>23</v>
      </c>
      <c r="D62" s="5">
        <v>7</v>
      </c>
      <c r="E62" s="5"/>
      <c r="F62" s="31">
        <f t="shared" si="0"/>
        <v>0</v>
      </c>
      <c r="G62" s="4" t="s">
        <v>26</v>
      </c>
    </row>
    <row r="63" spans="1:7">
      <c r="A63" s="1"/>
      <c r="B63" s="6"/>
      <c r="C63" s="3"/>
      <c r="D63" s="5">
        <v>0</v>
      </c>
      <c r="E63" s="5"/>
      <c r="F63" s="31">
        <f t="shared" si="0"/>
        <v>0</v>
      </c>
    </row>
    <row r="64" spans="1:7">
      <c r="A64" s="1">
        <v>9</v>
      </c>
      <c r="B64" s="6" t="s">
        <v>36</v>
      </c>
      <c r="C64" s="3" t="s">
        <v>23</v>
      </c>
      <c r="D64" s="5">
        <v>43</v>
      </c>
      <c r="E64" s="5"/>
      <c r="F64" s="31">
        <f t="shared" si="0"/>
        <v>0</v>
      </c>
    </row>
    <row r="65" spans="1:6">
      <c r="A65" s="1"/>
      <c r="B65" s="6"/>
      <c r="C65" s="3"/>
      <c r="D65" s="5">
        <v>0</v>
      </c>
      <c r="E65" s="5"/>
      <c r="F65" s="31">
        <f t="shared" si="0"/>
        <v>0</v>
      </c>
    </row>
    <row r="66" spans="1:6" ht="27" customHeight="1">
      <c r="A66" s="1">
        <v>10</v>
      </c>
      <c r="B66" s="6" t="s">
        <v>42</v>
      </c>
      <c r="C66" s="3" t="s">
        <v>40</v>
      </c>
      <c r="D66" s="5">
        <v>1475.7</v>
      </c>
      <c r="E66" s="5"/>
      <c r="F66" s="31">
        <f t="shared" si="0"/>
        <v>0</v>
      </c>
    </row>
    <row r="67" spans="1:6">
      <c r="A67" s="1"/>
      <c r="B67" s="2"/>
      <c r="C67" s="3"/>
      <c r="D67" s="5">
        <v>0</v>
      </c>
      <c r="E67" s="5"/>
      <c r="F67" s="31">
        <f t="shared" si="0"/>
        <v>0</v>
      </c>
    </row>
    <row r="68" spans="1:6" ht="13.5" thickBot="1">
      <c r="A68" s="40"/>
      <c r="B68" s="41" t="s">
        <v>52</v>
      </c>
      <c r="C68" s="42"/>
      <c r="D68" s="43">
        <v>0</v>
      </c>
      <c r="E68" s="43"/>
      <c r="F68" s="44">
        <f t="shared" si="0"/>
        <v>0</v>
      </c>
    </row>
    <row r="69" spans="1:6" ht="31.5" customHeight="1" thickBot="1">
      <c r="A69" s="7" t="s">
        <v>0</v>
      </c>
      <c r="B69" s="8" t="s">
        <v>3</v>
      </c>
      <c r="C69" s="8" t="s">
        <v>4</v>
      </c>
      <c r="D69" s="26" t="s">
        <v>5</v>
      </c>
      <c r="E69" s="26" t="s">
        <v>6</v>
      </c>
      <c r="F69" s="30" t="s">
        <v>7</v>
      </c>
    </row>
    <row r="70" spans="1:6" ht="13.5" thickTop="1">
      <c r="A70" s="1"/>
      <c r="B70" s="6"/>
      <c r="C70" s="3"/>
      <c r="D70" s="5">
        <v>0</v>
      </c>
      <c r="E70" s="5"/>
      <c r="F70" s="31">
        <f t="shared" si="0"/>
        <v>0</v>
      </c>
    </row>
    <row r="71" spans="1:6" ht="25.5">
      <c r="A71" s="1">
        <v>1</v>
      </c>
      <c r="B71" s="6" t="s">
        <v>54</v>
      </c>
      <c r="C71" s="3"/>
      <c r="D71" s="5">
        <v>0</v>
      </c>
      <c r="E71" s="5"/>
      <c r="F71" s="31">
        <f t="shared" si="0"/>
        <v>0</v>
      </c>
    </row>
    <row r="72" spans="1:6">
      <c r="A72" s="38">
        <v>1.1000000000000001</v>
      </c>
      <c r="B72" s="23" t="s">
        <v>46</v>
      </c>
      <c r="C72" s="3" t="s">
        <v>2</v>
      </c>
      <c r="D72" s="19">
        <v>2940</v>
      </c>
      <c r="E72" s="28"/>
      <c r="F72" s="31">
        <f t="shared" si="0"/>
        <v>0</v>
      </c>
    </row>
    <row r="73" spans="1:6">
      <c r="A73" s="38"/>
      <c r="B73" s="23"/>
      <c r="C73" s="3"/>
      <c r="D73" s="19"/>
      <c r="E73" s="28"/>
      <c r="F73" s="31"/>
    </row>
    <row r="74" spans="1:6" ht="14.25">
      <c r="A74" s="38">
        <v>1.2</v>
      </c>
      <c r="B74" s="23" t="s">
        <v>53</v>
      </c>
      <c r="C74" s="3" t="s">
        <v>41</v>
      </c>
      <c r="D74" s="19">
        <v>1940.4</v>
      </c>
      <c r="E74" s="28"/>
      <c r="F74" s="31">
        <f t="shared" si="0"/>
        <v>0</v>
      </c>
    </row>
    <row r="75" spans="1:6">
      <c r="A75" s="38"/>
      <c r="B75" s="23"/>
      <c r="C75" s="3"/>
      <c r="D75" s="19"/>
      <c r="E75" s="28"/>
      <c r="F75" s="31"/>
    </row>
    <row r="76" spans="1:6" ht="14.25">
      <c r="A76" s="38">
        <v>1.3</v>
      </c>
      <c r="B76" s="23" t="s">
        <v>47</v>
      </c>
      <c r="C76" s="3" t="s">
        <v>41</v>
      </c>
      <c r="D76" s="19">
        <v>196.78</v>
      </c>
      <c r="E76" s="28"/>
      <c r="F76" s="31">
        <f t="shared" si="0"/>
        <v>0</v>
      </c>
    </row>
    <row r="77" spans="1:6">
      <c r="A77" s="38"/>
      <c r="B77" s="23"/>
      <c r="C77" s="3"/>
      <c r="D77" s="19"/>
      <c r="E77" s="28"/>
      <c r="F77" s="31"/>
    </row>
    <row r="78" spans="1:6">
      <c r="A78" s="38">
        <v>1.4</v>
      </c>
      <c r="B78" s="23" t="s">
        <v>55</v>
      </c>
      <c r="C78" s="3" t="s">
        <v>2</v>
      </c>
      <c r="D78" s="19">
        <v>5766</v>
      </c>
      <c r="E78" s="28"/>
      <c r="F78" s="31">
        <f t="shared" si="0"/>
        <v>0</v>
      </c>
    </row>
    <row r="79" spans="1:6">
      <c r="A79" s="38"/>
      <c r="B79" s="23"/>
      <c r="C79" s="3"/>
      <c r="D79" s="19"/>
      <c r="E79" s="28"/>
      <c r="F79" s="31"/>
    </row>
    <row r="80" spans="1:6" ht="25.5">
      <c r="A80" s="38">
        <v>1.5</v>
      </c>
      <c r="B80" s="25" t="s">
        <v>48</v>
      </c>
      <c r="C80" s="3" t="s">
        <v>41</v>
      </c>
      <c r="D80" s="19">
        <v>1799.7</v>
      </c>
      <c r="E80" s="28"/>
      <c r="F80" s="31">
        <f t="shared" si="0"/>
        <v>0</v>
      </c>
    </row>
    <row r="81" spans="1:6">
      <c r="A81" s="38"/>
      <c r="B81" s="23"/>
      <c r="C81" s="3"/>
      <c r="D81" s="19">
        <v>0</v>
      </c>
      <c r="E81" s="28"/>
      <c r="F81" s="31">
        <f t="shared" si="0"/>
        <v>0</v>
      </c>
    </row>
    <row r="82" spans="1:6">
      <c r="A82" s="38">
        <v>1.6</v>
      </c>
      <c r="B82" s="23" t="s">
        <v>56</v>
      </c>
      <c r="C82" s="3" t="s">
        <v>2</v>
      </c>
      <c r="D82" s="19">
        <v>114</v>
      </c>
      <c r="E82" s="28"/>
      <c r="F82" s="31">
        <f t="shared" si="0"/>
        <v>0</v>
      </c>
    </row>
    <row r="83" spans="1:6">
      <c r="A83" s="38"/>
      <c r="B83" s="23"/>
      <c r="C83" s="3"/>
      <c r="D83" s="19">
        <v>0</v>
      </c>
      <c r="E83" s="28"/>
      <c r="F83" s="31">
        <f t="shared" si="0"/>
        <v>0</v>
      </c>
    </row>
    <row r="84" spans="1:6">
      <c r="A84" s="38">
        <v>1.7</v>
      </c>
      <c r="B84" s="23" t="s">
        <v>49</v>
      </c>
      <c r="C84" s="3" t="s">
        <v>2</v>
      </c>
      <c r="D84" s="19">
        <v>2940</v>
      </c>
      <c r="E84" s="28"/>
      <c r="F84" s="31">
        <f t="shared" si="0"/>
        <v>0</v>
      </c>
    </row>
    <row r="85" spans="1:6">
      <c r="A85" s="38"/>
      <c r="B85" s="23"/>
      <c r="C85" s="3"/>
      <c r="D85" s="19"/>
      <c r="E85" s="28"/>
      <c r="F85" s="31"/>
    </row>
    <row r="86" spans="1:6">
      <c r="A86" s="38">
        <v>1.8</v>
      </c>
      <c r="B86" s="23" t="s">
        <v>50</v>
      </c>
      <c r="C86" s="3" t="s">
        <v>27</v>
      </c>
      <c r="D86" s="19">
        <v>20</v>
      </c>
      <c r="E86" s="28"/>
      <c r="F86" s="31">
        <f t="shared" si="0"/>
        <v>0</v>
      </c>
    </row>
    <row r="87" spans="1:6">
      <c r="A87" s="38"/>
      <c r="B87" s="24"/>
      <c r="C87" s="3"/>
      <c r="D87" s="19">
        <v>0</v>
      </c>
      <c r="E87" s="28"/>
      <c r="F87" s="31">
        <f t="shared" si="0"/>
        <v>0</v>
      </c>
    </row>
    <row r="88" spans="1:6" ht="14.25">
      <c r="A88" s="38">
        <v>1.9</v>
      </c>
      <c r="B88" s="23" t="s">
        <v>51</v>
      </c>
      <c r="C88" s="3" t="s">
        <v>41</v>
      </c>
      <c r="D88" s="19">
        <v>56.08</v>
      </c>
      <c r="E88" s="28"/>
      <c r="F88" s="31">
        <f t="shared" si="0"/>
        <v>0</v>
      </c>
    </row>
    <row r="89" spans="1:6">
      <c r="A89" s="22"/>
      <c r="B89" s="23"/>
      <c r="C89" s="3"/>
      <c r="D89" s="46">
        <v>0</v>
      </c>
      <c r="E89" s="28"/>
      <c r="F89" s="31">
        <f t="shared" si="0"/>
        <v>0</v>
      </c>
    </row>
    <row r="90" spans="1:6" ht="13.5" thickBot="1">
      <c r="A90" s="40"/>
      <c r="B90" s="41" t="s">
        <v>57</v>
      </c>
      <c r="C90" s="42"/>
      <c r="D90" s="43">
        <v>0</v>
      </c>
      <c r="E90" s="43"/>
      <c r="F90" s="44">
        <f t="shared" si="0"/>
        <v>0</v>
      </c>
    </row>
    <row r="91" spans="1:6" ht="31.5" customHeight="1" thickBot="1">
      <c r="A91" s="7" t="s">
        <v>0</v>
      </c>
      <c r="B91" s="8" t="s">
        <v>3</v>
      </c>
      <c r="C91" s="8" t="s">
        <v>4</v>
      </c>
      <c r="D91" s="26" t="s">
        <v>5</v>
      </c>
      <c r="E91" s="26" t="s">
        <v>6</v>
      </c>
      <c r="F91" s="30" t="s">
        <v>7</v>
      </c>
    </row>
    <row r="92" spans="1:6" ht="13.5" thickTop="1">
      <c r="A92" s="1"/>
      <c r="B92" s="9"/>
      <c r="C92" s="3"/>
      <c r="D92" s="5">
        <v>0</v>
      </c>
      <c r="E92" s="5"/>
      <c r="F92" s="31">
        <f t="shared" si="0"/>
        <v>0</v>
      </c>
    </row>
    <row r="93" spans="1:6" ht="38.25">
      <c r="A93" s="1">
        <v>1</v>
      </c>
      <c r="B93" s="6" t="s">
        <v>20</v>
      </c>
      <c r="C93" s="3" t="s">
        <v>21</v>
      </c>
      <c r="D93" s="5">
        <v>1493.6</v>
      </c>
      <c r="E93" s="5"/>
      <c r="F93" s="31">
        <f t="shared" si="0"/>
        <v>0</v>
      </c>
    </row>
    <row r="94" spans="1:6">
      <c r="A94" s="1"/>
      <c r="B94" s="6"/>
      <c r="C94" s="3"/>
      <c r="D94" s="5">
        <v>0</v>
      </c>
      <c r="E94" s="5"/>
      <c r="F94" s="31">
        <f t="shared" si="0"/>
        <v>0</v>
      </c>
    </row>
    <row r="95" spans="1:6" ht="38.25">
      <c r="A95" s="1">
        <v>2</v>
      </c>
      <c r="B95" s="6" t="s">
        <v>22</v>
      </c>
      <c r="C95" s="3" t="s">
        <v>21</v>
      </c>
      <c r="D95" s="5">
        <v>36.6</v>
      </c>
      <c r="E95" s="5"/>
      <c r="F95" s="31">
        <f t="shared" si="0"/>
        <v>0</v>
      </c>
    </row>
    <row r="96" spans="1:6">
      <c r="A96" s="1"/>
      <c r="B96" s="6"/>
      <c r="C96" s="3"/>
      <c r="D96" s="5">
        <v>0</v>
      </c>
      <c r="E96" s="5"/>
      <c r="F96" s="31">
        <f t="shared" ref="F96:F103" si="1">ROUND(E96*D96,2)</f>
        <v>0</v>
      </c>
    </row>
    <row r="97" spans="1:6" ht="38.25">
      <c r="A97" s="1">
        <v>3</v>
      </c>
      <c r="B97" s="6" t="s">
        <v>30</v>
      </c>
      <c r="C97" s="3" t="s">
        <v>23</v>
      </c>
      <c r="D97" s="5">
        <v>50</v>
      </c>
      <c r="E97" s="5"/>
      <c r="F97" s="31">
        <f t="shared" si="1"/>
        <v>0</v>
      </c>
    </row>
    <row r="98" spans="1:6">
      <c r="A98" s="1"/>
      <c r="B98" s="6"/>
      <c r="C98" s="3"/>
      <c r="D98" s="5">
        <v>0</v>
      </c>
      <c r="E98" s="5"/>
      <c r="F98" s="31">
        <f t="shared" si="1"/>
        <v>0</v>
      </c>
    </row>
    <row r="99" spans="1:6" ht="38.25">
      <c r="A99" s="1">
        <v>4</v>
      </c>
      <c r="B99" s="6" t="s">
        <v>29</v>
      </c>
      <c r="C99" s="3" t="s">
        <v>23</v>
      </c>
      <c r="D99" s="5">
        <v>12</v>
      </c>
      <c r="E99" s="5"/>
      <c r="F99" s="31">
        <f t="shared" si="1"/>
        <v>0</v>
      </c>
    </row>
    <row r="100" spans="1:6">
      <c r="A100" s="1"/>
      <c r="B100" s="6"/>
      <c r="C100" s="3"/>
      <c r="D100" s="5">
        <v>0</v>
      </c>
      <c r="E100" s="5"/>
      <c r="F100" s="31">
        <f t="shared" si="1"/>
        <v>0</v>
      </c>
    </row>
    <row r="101" spans="1:6" ht="25.5">
      <c r="A101" s="1">
        <v>5</v>
      </c>
      <c r="B101" s="6" t="s">
        <v>24</v>
      </c>
      <c r="C101" s="3" t="s">
        <v>23</v>
      </c>
      <c r="D101" s="5">
        <v>10</v>
      </c>
      <c r="E101" s="5"/>
      <c r="F101" s="31">
        <f t="shared" si="1"/>
        <v>0</v>
      </c>
    </row>
    <row r="102" spans="1:6">
      <c r="A102" s="1"/>
      <c r="B102" s="6"/>
      <c r="C102" s="3"/>
      <c r="D102" s="5">
        <v>0</v>
      </c>
      <c r="E102" s="5"/>
      <c r="F102" s="31">
        <f t="shared" si="1"/>
        <v>0</v>
      </c>
    </row>
    <row r="103" spans="1:6" ht="13.5" thickBot="1">
      <c r="A103" s="13">
        <v>6</v>
      </c>
      <c r="B103" s="21" t="s">
        <v>38</v>
      </c>
      <c r="C103" s="14" t="s">
        <v>39</v>
      </c>
      <c r="D103" s="15">
        <v>1</v>
      </c>
      <c r="E103" s="15"/>
      <c r="F103" s="35">
        <f t="shared" si="1"/>
        <v>0</v>
      </c>
    </row>
    <row r="104" spans="1:6">
      <c r="A104" s="16"/>
      <c r="B104" s="17"/>
      <c r="C104" s="18"/>
      <c r="D104" s="19"/>
      <c r="E104" s="19"/>
      <c r="F104" s="32"/>
    </row>
    <row r="105" spans="1:6" ht="20.25" customHeight="1">
      <c r="E105" s="34" t="s">
        <v>65</v>
      </c>
      <c r="F105" s="33">
        <f>SUM(F21:F104)</f>
        <v>0</v>
      </c>
    </row>
    <row r="106" spans="1:6" ht="20.25" customHeight="1">
      <c r="E106" s="34" t="s">
        <v>66</v>
      </c>
      <c r="F106" s="29">
        <f>ROUND(F105*0.05,2)</f>
        <v>0</v>
      </c>
    </row>
    <row r="107" spans="1:6" ht="20.25" customHeight="1">
      <c r="E107" s="34" t="s">
        <v>67</v>
      </c>
      <c r="F107" s="29">
        <f>F105+F106</f>
        <v>0</v>
      </c>
    </row>
    <row r="111" spans="1:6">
      <c r="B111" s="47" t="s">
        <v>63</v>
      </c>
      <c r="C111" s="47" t="s">
        <v>64</v>
      </c>
    </row>
  </sheetData>
  <mergeCells count="6">
    <mergeCell ref="A15:F15"/>
    <mergeCell ref="H48:K48"/>
    <mergeCell ref="A9:F9"/>
    <mergeCell ref="A10:F10"/>
    <mergeCell ref="A11:F11"/>
    <mergeCell ref="A17:F17"/>
  </mergeCells>
  <pageMargins left="0.94488188976377963" right="0.35433070866141736" top="0.6692913385826772" bottom="1.3779527559055118" header="0.31496062992125984" footer="0.31496062992125984"/>
  <pageSetup paperSize="9" scale="85" fitToHeight="4" orientation="portrait" r:id="rId1"/>
  <headerFoot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ОКС</vt:lpstr>
      <vt:lpstr>ОКС!Print_Area</vt:lpstr>
      <vt:lpstr>ОКС!Print_Titles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</dc:creator>
  <cp:lastModifiedBy>User1</cp:lastModifiedBy>
  <cp:lastPrinted>2018-02-26T13:42:05Z</cp:lastPrinted>
  <dcterms:created xsi:type="dcterms:W3CDTF">2016-06-18T14:38:23Z</dcterms:created>
  <dcterms:modified xsi:type="dcterms:W3CDTF">2018-02-26T13:42:10Z</dcterms:modified>
</cp:coreProperties>
</file>