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440" windowHeight="4050" tabRatio="495" activeTab="0"/>
  </bookViews>
  <sheets>
    <sheet name="КСС" sheetId="1" r:id="rId1"/>
    <sheet name="BNB" sheetId="2" state="hidden" r:id="rId2"/>
  </sheets>
  <definedNames>
    <definedName name="ACT">#REF!</definedName>
    <definedName name="Act_Sec">#REF!</definedName>
    <definedName name="CUR">#REF!</definedName>
    <definedName name="currency">#REF!</definedName>
    <definedName name="currency_price_list">#REF!</definedName>
    <definedName name="currency_price_offer">#REF!</definedName>
    <definedName name="EQ">#REF!</definedName>
    <definedName name="EQ_1">#REF!</definedName>
    <definedName name="EQ_2">#REF!</definedName>
    <definedName name="EQ_3">#REF!</definedName>
    <definedName name="EQ_4">#REF!</definedName>
    <definedName name="EQ_5">#REF!</definedName>
    <definedName name="EUR">#REF!</definedName>
    <definedName name="exchange_rate">#REF!</definedName>
    <definedName name="FIX_USD">'BNB'!$D$31</definedName>
    <definedName name="HeadingRow">#REF!</definedName>
    <definedName name="HH">#REF!</definedName>
    <definedName name="km">#REF!</definedName>
    <definedName name="language">#REF!</definedName>
    <definedName name="Other">#REF!</definedName>
    <definedName name="OtherCosts">#REF!</definedName>
    <definedName name="Pers">#REF!</definedName>
    <definedName name="quantity">#REF!</definedName>
    <definedName name="quantity_bg">#REF!</definedName>
    <definedName name="quantity_eng">#REF!</definedName>
    <definedName name="quantity_L">#REF!</definedName>
    <definedName name="rates" localSheetId="1">'BNB'!$A$1:$G$35</definedName>
    <definedName name="rnd">#REF!</definedName>
    <definedName name="rnd_HH">#REF!</definedName>
    <definedName name="Subsystem">#REF!</definedName>
    <definedName name="sum_hh">#REF!</definedName>
    <definedName name="transport">#REF!</definedName>
    <definedName name="TransportCost">#REF!</definedName>
    <definedName name="Type">#REF!</definedName>
    <definedName name="USD">#REF!</definedName>
  </definedNames>
  <calcPr fullCalcOnLoad="1" fullPrecision="0"/>
</workbook>
</file>

<file path=xl/sharedStrings.xml><?xml version="1.0" encoding="utf-8"?>
<sst xmlns="http://schemas.openxmlformats.org/spreadsheetml/2006/main" count="353" uniqueCount="269">
  <si>
    <t>Описание на оборудването / услугата</t>
  </si>
  <si>
    <t>Кол.</t>
  </si>
  <si>
    <t>USD</t>
  </si>
  <si>
    <t xml:space="preserve">Ед. цена </t>
  </si>
  <si>
    <t xml:space="preserve">Об. цена </t>
  </si>
  <si>
    <t>бр.</t>
  </si>
  <si>
    <t>м</t>
  </si>
  <si>
    <t>1.2</t>
  </si>
  <si>
    <t>1.3</t>
  </si>
  <si>
    <t>1.4</t>
  </si>
  <si>
    <t>1</t>
  </si>
  <si>
    <t>2</t>
  </si>
  <si>
    <t>2.1</t>
  </si>
  <si>
    <t>2.2</t>
  </si>
  <si>
    <t>2.3</t>
  </si>
  <si>
    <t>2.4</t>
  </si>
  <si>
    <t>BGN</t>
  </si>
  <si>
    <t>Мярка</t>
  </si>
  <si>
    <t>1.5</t>
  </si>
  <si>
    <t>3</t>
  </si>
  <si>
    <t>валути</t>
  </si>
  <si>
    <t>код</t>
  </si>
  <si>
    <t>за единици валута</t>
  </si>
  <si>
    <t>лева (BGN)</t>
  </si>
  <si>
    <t>промяна</t>
  </si>
  <si>
    <t>за един лев</t>
  </si>
  <si>
    <t>обратен курс</t>
  </si>
  <si>
    <t>Австралийски долар</t>
  </si>
  <si>
    <t>AUD</t>
  </si>
  <si>
    <t>Бразилски реал</t>
  </si>
  <si>
    <t>BRL</t>
  </si>
  <si>
    <t>Канадски долар</t>
  </si>
  <si>
    <t>CAD</t>
  </si>
  <si>
    <t>Китайски ренминби юан</t>
  </si>
  <si>
    <t>CNY</t>
  </si>
  <si>
    <t>Швейцарски франк</t>
  </si>
  <si>
    <t>CHF</t>
  </si>
  <si>
    <t>Чешка крона</t>
  </si>
  <si>
    <t>CZK</t>
  </si>
  <si>
    <t>Датска крона</t>
  </si>
  <si>
    <t>DKK</t>
  </si>
  <si>
    <t>Британска лира</t>
  </si>
  <si>
    <t>GBP</t>
  </si>
  <si>
    <t>Хърватска куна</t>
  </si>
  <si>
    <t>HRK</t>
  </si>
  <si>
    <t>Хонконгски долар</t>
  </si>
  <si>
    <t>HKD</t>
  </si>
  <si>
    <t>Унгарски форинт</t>
  </si>
  <si>
    <t>HUF</t>
  </si>
  <si>
    <t>Индийска рупия</t>
  </si>
  <si>
    <t>INR</t>
  </si>
  <si>
    <t>Индонезийска рупия</t>
  </si>
  <si>
    <t>IDR</t>
  </si>
  <si>
    <t>Израелски шекел</t>
  </si>
  <si>
    <t>ILS</t>
  </si>
  <si>
    <t>Японска йена</t>
  </si>
  <si>
    <t>JPY</t>
  </si>
  <si>
    <t>Южнокорейски вон</t>
  </si>
  <si>
    <t>KRW</t>
  </si>
  <si>
    <t>Мексиканско песо</t>
  </si>
  <si>
    <t>MXN</t>
  </si>
  <si>
    <t>Малайзийски рингит</t>
  </si>
  <si>
    <t>MYR</t>
  </si>
  <si>
    <t>Норвежка крона</t>
  </si>
  <si>
    <t>NOK</t>
  </si>
  <si>
    <t>Новозеландски долар</t>
  </si>
  <si>
    <t>NZD</t>
  </si>
  <si>
    <t>Филипинско песо</t>
  </si>
  <si>
    <t>PHP</t>
  </si>
  <si>
    <t>Полска злота</t>
  </si>
  <si>
    <t>PLN</t>
  </si>
  <si>
    <t>Нова румънска лея</t>
  </si>
  <si>
    <t>RON</t>
  </si>
  <si>
    <t>Руска рубла</t>
  </si>
  <si>
    <t>RUB</t>
  </si>
  <si>
    <t>Шведска крона</t>
  </si>
  <si>
    <t>SEK</t>
  </si>
  <si>
    <t>Сингапурски долар</t>
  </si>
  <si>
    <t>SGD</t>
  </si>
  <si>
    <t>Тайландски бат</t>
  </si>
  <si>
    <t>THB</t>
  </si>
  <si>
    <t>Турска лира</t>
  </si>
  <si>
    <t>TRY</t>
  </si>
  <si>
    <t>Щатски долар</t>
  </si>
  <si>
    <t>Южноафрикански ранд</t>
  </si>
  <si>
    <t>ZAR</t>
  </si>
  <si>
    <t>Източник: БНБ</t>
  </si>
  <si>
    <t>Злато (1 тр. унция)</t>
  </si>
  <si>
    <t>XAU</t>
  </si>
  <si>
    <t>№</t>
  </si>
  <si>
    <t>2.5</t>
  </si>
  <si>
    <t>3.1</t>
  </si>
  <si>
    <t>3.2</t>
  </si>
  <si>
    <t>3.3</t>
  </si>
  <si>
    <t>3.4</t>
  </si>
  <si>
    <t>3.5</t>
  </si>
  <si>
    <t>Обща стойност с ДДС:</t>
  </si>
  <si>
    <t>Други</t>
  </si>
  <si>
    <t>Камери</t>
  </si>
  <si>
    <t>Захранване</t>
  </si>
  <si>
    <t>Комуникация</t>
  </si>
  <si>
    <t>Кабелен канал за табло с прорези за кабели, 25х25, 2м</t>
  </si>
  <si>
    <t>МУК правоъгълен за повърхностен монтаж самозалепващ</t>
  </si>
  <si>
    <t>Труд</t>
  </si>
  <si>
    <t>5</t>
  </si>
  <si>
    <t>6</t>
  </si>
  <si>
    <t>5.1</t>
  </si>
  <si>
    <t>5.2</t>
  </si>
  <si>
    <t>5.3</t>
  </si>
  <si>
    <t>5.4</t>
  </si>
  <si>
    <t>6.1</t>
  </si>
  <si>
    <t>6.2</t>
  </si>
  <si>
    <t>Софтуер</t>
  </si>
  <si>
    <t>Преносна среда</t>
  </si>
  <si>
    <t>Материали</t>
  </si>
  <si>
    <t xml:space="preserve">Доставка на HDPE тръба </t>
  </si>
  <si>
    <t>Доставка на гофрирана тръба Ф20 с UV защита</t>
  </si>
  <si>
    <t>Доставка на СОМ (4/4)</t>
  </si>
  <si>
    <t>Доставка на ОК, SM - 12OF</t>
  </si>
  <si>
    <t>Доставка на сплайс-кутия за 4 бр. адаптора SC/UPC, SM</t>
  </si>
  <si>
    <t>бр</t>
  </si>
  <si>
    <t>Доставка на адаптори SC/UPC, SM</t>
  </si>
  <si>
    <t>Доставка на пигтейли SC, SM - 2м</t>
  </si>
  <si>
    <t>Доставка на пачкорди SC, SM - 2м</t>
  </si>
  <si>
    <t>Доставка на кабел СВТ 3х1,5мм2</t>
  </si>
  <si>
    <t>Доставка на АП - 1Р/6А, 1Р/10А</t>
  </si>
  <si>
    <t>Доставка на ел.табло 400/300/215 за външен монтаж (комплект с контакт и предпазител)</t>
  </si>
  <si>
    <t>Направа изкоп със зариване  и трамбоване</t>
  </si>
  <si>
    <t>Разкъртване и възстановяване на базалтови плочи</t>
  </si>
  <si>
    <t>Тестване на канална мрежа за проходимост</t>
  </si>
  <si>
    <t>Изтегляне на HDPE тръба в канална мрежа</t>
  </si>
  <si>
    <t>Полагане на HDPE тръба в изкоп</t>
  </si>
  <si>
    <t>Изтегляне на ОК в канална мрежа (HDPE тръба)</t>
  </si>
  <si>
    <t>Изтегляне на кабел СВТ (канална мрежа, HDPE тръба, гофр. тръба)</t>
  </si>
  <si>
    <t>Доставка и монтаж на означителни табели</t>
  </si>
  <si>
    <t>Монтаж на автоматични предпазители в ел. табло</t>
  </si>
  <si>
    <t>Монтаж на ел.табло на стълб (вкл. монтаж на еврошина, предпазители и 2 бр. контакти в таблото)</t>
  </si>
  <si>
    <t>Заваряване на оптично влакно (в сплайс-касета, ODF или муфа)</t>
  </si>
  <si>
    <t>Направа на СОМ (4/4) за ОК</t>
  </si>
  <si>
    <t>Механичен монтаж на оптична кутия (сплайс-кутия)</t>
  </si>
  <si>
    <t>Направа на отвори в метален стълб за въвеждане на кабел</t>
  </si>
  <si>
    <t>м2</t>
  </si>
  <si>
    <t>СМР</t>
  </si>
  <si>
    <t>Кръстовище на ул. "Цар Симеон" и бул. "Стефан Стамболов"</t>
  </si>
  <si>
    <t>Захранващ блок, 48V/150W, UPS функция</t>
  </si>
  <si>
    <t>Кръстовище на ул. "Цар Симеон" и бул. "Княз Борис 1"</t>
  </si>
  <si>
    <t>Кръстовище на ул. "Цар Симеон" и ул. "Георг Ваншинктон"</t>
  </si>
  <si>
    <t>Изковаване на гофрирана тръба по стена  (стълб), комплект с крепежи</t>
  </si>
  <si>
    <t>Направа на бетонов фундамент с основа за монтаж на метален стълб</t>
  </si>
  <si>
    <t>Монтаж на метален стълб</t>
  </si>
  <si>
    <t>Доставка на метален стълб</t>
  </si>
  <si>
    <t>Доставка на заземител за метален стълб</t>
  </si>
  <si>
    <t>Комутатори</t>
  </si>
  <si>
    <t>Лиценз за камера</t>
  </si>
  <si>
    <t>Комутатор - 24хSFP порта, 8хRJ45 порта, 2х10G  порта с:</t>
  </si>
  <si>
    <t>5бр. SFP модул 100Base-BX, 20км,</t>
  </si>
  <si>
    <t>Комутатор: 4-port PoE 10/100Mbps + 1-port 100Base-T</t>
  </si>
  <si>
    <t>Комутатор: 4-port PoE 10/100Mbps + 1-port 100Base-FX SFP, с 1 бр. SFP модул - 100Base-BX, 20км</t>
  </si>
  <si>
    <t>1бр. SFP модул 10G SFP + dual LC SM mini-GBIC Transceiver</t>
  </si>
  <si>
    <t>Мегапикселова куполна IP камера с вградено IR осветление до 20 м; 4.0 MP; с монтажна основа, контактни и крепенжи елемени.</t>
  </si>
  <si>
    <t>Оптичен дистрибутор, 6xSC simplex</t>
  </si>
  <si>
    <t>Монтаж и окабеляване на доставеното оборудване</t>
  </si>
  <si>
    <t>Оперативен център ОДЦ и В</t>
  </si>
  <si>
    <t xml:space="preserve">Сървърен диск за разширяване на капацитета за запис </t>
  </si>
  <si>
    <t>Монтаж и настройка на доставеното оборудване</t>
  </si>
  <si>
    <t>Изграждане, адресиране, конфигуриране през новоизградено оптично трасе и неговите подмодули на системата за видеонаблюдение. Интегриране и тестване. Въвеждане в експлоатация и документиране. Гаранционно обслужване.</t>
  </si>
  <si>
    <t/>
  </si>
  <si>
    <t>Общо за т.1 без ДДС:</t>
  </si>
  <si>
    <t>Общо за т.2 без ДДС:</t>
  </si>
  <si>
    <t>Общо за т.3 без ДДС:</t>
  </si>
  <si>
    <t>Общо за т.5 без ДДС:</t>
  </si>
  <si>
    <t>Общо за т.6 без ДДС:</t>
  </si>
  <si>
    <t>Общо за т.7 без ДДС:</t>
  </si>
  <si>
    <t>Обща стойност без ДДС:</t>
  </si>
  <si>
    <t>• Изграждане на видеонаблюдение по ул. „Цар Симеон“ от бул. „Ст.Стамболов“ до бул. „Кн.М.Луиза“ – и свързване с ОДЦ и В</t>
  </si>
  <si>
    <t>Изграждане на видеонаблюдение по ул. „Цар Симеон“ от бул. „Ст.Стамболов“ до бул. „Кн.М.Луиза“ – и свързване с ОДЦ и В</t>
  </si>
  <si>
    <t>0.000000</t>
  </si>
  <si>
    <t xml:space="preserve">ОРИЕНТИРОВЪЧНА, РАЗЧЕТНА КОЛИЧЕСТВЕНО СТОЙНОСТНА СМЕТКА </t>
  </si>
  <si>
    <t>Фиксинг на БНБ   |   28.10.2016</t>
  </si>
  <si>
    <t>1.355960</t>
  </si>
  <si>
    <t>-0.008030</t>
  </si>
  <si>
    <t>0.737485</t>
  </si>
  <si>
    <t>5.613590</t>
  </si>
  <si>
    <t>-0.095030</t>
  </si>
  <si>
    <t>1.781391</t>
  </si>
  <si>
    <t>1.337500</t>
  </si>
  <si>
    <t>-0.001650</t>
  </si>
  <si>
    <t>0.747664</t>
  </si>
  <si>
    <t>2.641120</t>
  </si>
  <si>
    <t>0.001030</t>
  </si>
  <si>
    <t>3.786272</t>
  </si>
  <si>
    <t>1.801780</t>
  </si>
  <si>
    <t>-0.002820</t>
  </si>
  <si>
    <t>0.555007</t>
  </si>
  <si>
    <t>7.237920</t>
  </si>
  <si>
    <t>13.816124</t>
  </si>
  <si>
    <t>2.629440</t>
  </si>
  <si>
    <t>-0.000210</t>
  </si>
  <si>
    <t>3.803091</t>
  </si>
  <si>
    <t>2.175440</t>
  </si>
  <si>
    <t>-0.018230</t>
  </si>
  <si>
    <t>0.459677</t>
  </si>
  <si>
    <t>2.605410</t>
  </si>
  <si>
    <t>-0.002020</t>
  </si>
  <si>
    <t>3.838168</t>
  </si>
  <si>
    <t>2.309480</t>
  </si>
  <si>
    <t>0.001470</t>
  </si>
  <si>
    <t>4.329979</t>
  </si>
  <si>
    <t>6.320140</t>
  </si>
  <si>
    <t>-0.004700</t>
  </si>
  <si>
    <t>158.224343</t>
  </si>
  <si>
    <t>2.680780</t>
  </si>
  <si>
    <t>0.002060</t>
  </si>
  <si>
    <t>37.302576</t>
  </si>
  <si>
    <t>1.372150</t>
  </si>
  <si>
    <t>-0.001270</t>
  </si>
  <si>
    <t>7287.832963</t>
  </si>
  <si>
    <t>4.643360</t>
  </si>
  <si>
    <t>-0.014600</t>
  </si>
  <si>
    <t>2.153613</t>
  </si>
  <si>
    <t>1.699240</t>
  </si>
  <si>
    <t>-0.010550</t>
  </si>
  <si>
    <t>58.849839</t>
  </si>
  <si>
    <t>1.563400</t>
  </si>
  <si>
    <t>-0.002320</t>
  </si>
  <si>
    <t>639.631572</t>
  </si>
  <si>
    <t>9.513950</t>
  </si>
  <si>
    <t>-0.044820</t>
  </si>
  <si>
    <t>10.510881</t>
  </si>
  <si>
    <t>4.255500</t>
  </si>
  <si>
    <t>-0.010590</t>
  </si>
  <si>
    <t>2.349900</t>
  </si>
  <si>
    <t>2.162450</t>
  </si>
  <si>
    <t>-0.014130</t>
  </si>
  <si>
    <t>4.624384</t>
  </si>
  <si>
    <t>1.278650</t>
  </si>
  <si>
    <t>0.782075</t>
  </si>
  <si>
    <t>3.690590</t>
  </si>
  <si>
    <t>-0.000700</t>
  </si>
  <si>
    <t>27.095939</t>
  </si>
  <si>
    <t>4.516200</t>
  </si>
  <si>
    <t>-0.001560</t>
  </si>
  <si>
    <t>2.214251</t>
  </si>
  <si>
    <t>4.345810</t>
  </si>
  <si>
    <t>0.003190</t>
  </si>
  <si>
    <t>2.301067</t>
  </si>
  <si>
    <t>2.844110</t>
  </si>
  <si>
    <t>-0.006690</t>
  </si>
  <si>
    <t>35.160384</t>
  </si>
  <si>
    <t>1.983200</t>
  </si>
  <si>
    <t>-0.009490</t>
  </si>
  <si>
    <t>5.042356</t>
  </si>
  <si>
    <t>1.284280</t>
  </si>
  <si>
    <t>-0.001520</t>
  </si>
  <si>
    <t>0.778646</t>
  </si>
  <si>
    <t>5.109010</t>
  </si>
  <si>
    <t>0.008130</t>
  </si>
  <si>
    <t>19.573264</t>
  </si>
  <si>
    <t>5.742640</t>
  </si>
  <si>
    <t>-0.036150</t>
  </si>
  <si>
    <t>1.741359</t>
  </si>
  <si>
    <t>1.790730</t>
  </si>
  <si>
    <t>0.000820</t>
  </si>
  <si>
    <t>0.558431</t>
  </si>
  <si>
    <t>1.290040</t>
  </si>
  <si>
    <t>-0.001610</t>
  </si>
  <si>
    <t>7.751698</t>
  </si>
  <si>
    <t>2270.630000</t>
  </si>
  <si>
    <t>-3.870000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</si>
</sst>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double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/>
    </xf>
    <xf numFmtId="2" fontId="0" fillId="0" borderId="0" xfId="0" applyNumberFormat="1" applyFont="1" applyFill="1" applyAlignment="1">
      <alignment/>
    </xf>
    <xf numFmtId="0" fontId="5" fillId="0" borderId="11" xfId="42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34" borderId="0" xfId="0" applyFill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35" borderId="13" xfId="0" applyNumberFormat="1" applyFont="1" applyFill="1" applyBorder="1" applyAlignment="1">
      <alignment horizontal="center" vertical="top" wrapText="1"/>
    </xf>
    <xf numFmtId="2" fontId="0" fillId="35" borderId="12" xfId="0" applyNumberFormat="1" applyFont="1" applyFill="1" applyBorder="1" applyAlignment="1">
      <alignment horizontal="right" vertical="top" wrapText="1"/>
    </xf>
    <xf numFmtId="0" fontId="0" fillId="0" borderId="14" xfId="0" applyNumberFormat="1" applyFont="1" applyFill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35" borderId="15" xfId="0" applyNumberFormat="1" applyFont="1" applyFill="1" applyBorder="1" applyAlignment="1">
      <alignment horizontal="center" vertical="top" wrapText="1"/>
    </xf>
    <xf numFmtId="2" fontId="0" fillId="35" borderId="14" xfId="0" applyNumberFormat="1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NumberFormat="1" applyFont="1" applyFill="1" applyBorder="1" applyAlignment="1">
      <alignment horizontal="left" vertical="top" wrapText="1"/>
    </xf>
    <xf numFmtId="0" fontId="0" fillId="0" borderId="18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horizontal="center" vertical="top" wrapText="1"/>
    </xf>
    <xf numFmtId="2" fontId="0" fillId="0" borderId="18" xfId="0" applyNumberFormat="1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right" vertical="top" wrapText="1"/>
    </xf>
    <xf numFmtId="0" fontId="0" fillId="0" borderId="20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center" vertical="top" wrapText="1"/>
    </xf>
    <xf numFmtId="2" fontId="0" fillId="0" borderId="17" xfId="0" applyNumberFormat="1" applyFont="1" applyFill="1" applyBorder="1" applyAlignment="1">
      <alignment horizontal="right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right" vertical="top" wrapText="1"/>
    </xf>
    <xf numFmtId="0" fontId="0" fillId="0" borderId="23" xfId="0" applyNumberFormat="1" applyFont="1" applyFill="1" applyBorder="1" applyAlignment="1">
      <alignment horizontal="center" vertical="top" wrapText="1"/>
    </xf>
    <xf numFmtId="2" fontId="0" fillId="0" borderId="16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24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0" fontId="0" fillId="0" borderId="17" xfId="0" applyNumberFormat="1" applyFont="1" applyFill="1" applyBorder="1" applyAlignment="1">
      <alignment horizontal="left" vertical="top" wrapText="1"/>
    </xf>
    <xf numFmtId="0" fontId="0" fillId="0" borderId="18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left" vertical="top" wrapText="1"/>
    </xf>
    <xf numFmtId="0" fontId="0" fillId="0" borderId="19" xfId="0" applyNumberFormat="1" applyFont="1" applyFill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 horizontal="left" vertical="top" wrapText="1"/>
    </xf>
    <xf numFmtId="165" fontId="0" fillId="0" borderId="14" xfId="0" applyNumberFormat="1" applyFont="1" applyFill="1" applyBorder="1" applyAlignment="1">
      <alignment horizontal="righ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0" fillId="35" borderId="21" xfId="0" applyNumberFormat="1" applyFont="1" applyFill="1" applyBorder="1" applyAlignment="1">
      <alignment horizontal="center" vertical="top" wrapText="1"/>
    </xf>
    <xf numFmtId="2" fontId="0" fillId="35" borderId="17" xfId="0" applyNumberFormat="1" applyFont="1" applyFill="1" applyBorder="1" applyAlignment="1">
      <alignment horizontal="right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3" fillId="0" borderId="25" xfId="42" applyNumberFormat="1" applyFont="1" applyFill="1" applyBorder="1" applyAlignment="1">
      <alignment horizontal="center" vertical="center"/>
    </xf>
    <xf numFmtId="0" fontId="5" fillId="0" borderId="26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right" vertical="top" wrapText="1"/>
    </xf>
    <xf numFmtId="0" fontId="0" fillId="0" borderId="17" xfId="0" applyNumberFormat="1" applyFont="1" applyFill="1" applyBorder="1" applyAlignment="1" quotePrefix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right" vertical="top" wrapText="1"/>
    </xf>
    <xf numFmtId="14" fontId="0" fillId="0" borderId="17" xfId="0" applyNumberFormat="1" applyFont="1" applyFill="1" applyBorder="1" applyAlignment="1" quotePrefix="1">
      <alignment horizontal="center" vertical="top" wrapText="1"/>
    </xf>
    <xf numFmtId="2" fontId="2" fillId="0" borderId="17" xfId="0" applyNumberFormat="1" applyFont="1" applyFill="1" applyBorder="1" applyAlignment="1">
      <alignment horizontal="right" vertical="top" wrapText="1"/>
    </xf>
    <xf numFmtId="14" fontId="0" fillId="0" borderId="18" xfId="0" applyNumberFormat="1" applyFont="1" applyFill="1" applyBorder="1" applyAlignment="1" quotePrefix="1">
      <alignment horizontal="center" vertical="top" wrapText="1"/>
    </xf>
    <xf numFmtId="2" fontId="2" fillId="0" borderId="14" xfId="0" applyNumberFormat="1" applyFont="1" applyFill="1" applyBorder="1" applyAlignment="1">
      <alignment horizontal="right" vertical="top" wrapText="1"/>
    </xf>
    <xf numFmtId="2" fontId="2" fillId="35" borderId="27" xfId="0" applyNumberFormat="1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 quotePrefix="1">
      <alignment horizontal="center" vertical="top" wrapText="1"/>
    </xf>
    <xf numFmtId="2" fontId="2" fillId="0" borderId="16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25" xfId="42" applyNumberFormat="1" applyFont="1" applyFill="1" applyBorder="1" applyAlignment="1">
      <alignment horizontal="center" vertical="center"/>
    </xf>
    <xf numFmtId="2" fontId="2" fillId="0" borderId="26" xfId="42" applyNumberFormat="1" applyFont="1" applyFill="1" applyBorder="1" applyAlignment="1">
      <alignment vertical="center" wrapText="1"/>
    </xf>
    <xf numFmtId="2" fontId="2" fillId="36" borderId="25" xfId="0" applyNumberFormat="1" applyFont="1" applyFill="1" applyBorder="1" applyAlignment="1">
      <alignment horizontal="right" vertical="top" wrapText="1"/>
    </xf>
    <xf numFmtId="0" fontId="3" fillId="0" borderId="19" xfId="42" applyNumberFormat="1" applyFont="1" applyFill="1" applyBorder="1" applyAlignment="1">
      <alignment horizontal="center" vertical="center"/>
    </xf>
    <xf numFmtId="0" fontId="5" fillId="0" borderId="28" xfId="42" applyNumberFormat="1" applyFont="1" applyFill="1" applyBorder="1" applyAlignment="1">
      <alignment vertical="center"/>
    </xf>
    <xf numFmtId="0" fontId="5" fillId="0" borderId="29" xfId="42" applyNumberFormat="1" applyFont="1" applyFill="1" applyBorder="1" applyAlignment="1">
      <alignment vertical="center"/>
    </xf>
    <xf numFmtId="0" fontId="2" fillId="36" borderId="19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top" wrapText="1"/>
    </xf>
    <xf numFmtId="0" fontId="2" fillId="0" borderId="28" xfId="42" applyNumberFormat="1" applyFont="1" applyFill="1" applyBorder="1" applyAlignment="1">
      <alignment vertical="center"/>
    </xf>
    <xf numFmtId="0" fontId="2" fillId="0" borderId="11" xfId="42" applyNumberFormat="1" applyFont="1" applyFill="1" applyBorder="1" applyAlignment="1">
      <alignment vertical="center"/>
    </xf>
    <xf numFmtId="164" fontId="2" fillId="0" borderId="30" xfId="42" applyFont="1" applyFill="1" applyBorder="1" applyAlignment="1">
      <alignment horizontal="center" vertical="center" wrapText="1"/>
    </xf>
    <xf numFmtId="164" fontId="2" fillId="0" borderId="31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19" xfId="0" applyNumberFormat="1" applyFont="1" applyFill="1" applyBorder="1" applyAlignment="1">
      <alignment horizontal="center" vertical="center" wrapText="1"/>
    </xf>
    <xf numFmtId="0" fontId="0" fillId="0" borderId="32" xfId="42" applyNumberFormat="1" applyFont="1" applyFill="1" applyBorder="1" applyAlignment="1">
      <alignment horizontal="left" vertical="center" wrapText="1"/>
    </xf>
    <xf numFmtId="0" fontId="0" fillId="0" borderId="11" xfId="42" applyNumberFormat="1" applyFont="1" applyFill="1" applyBorder="1" applyAlignment="1">
      <alignment horizontal="left" vertical="center" wrapText="1"/>
    </xf>
    <xf numFmtId="0" fontId="0" fillId="0" borderId="26" xfId="42" applyNumberFormat="1" applyFont="1" applyFill="1" applyBorder="1" applyAlignment="1">
      <alignment horizontal="left" vertical="center" wrapText="1"/>
    </xf>
    <xf numFmtId="0" fontId="2" fillId="35" borderId="33" xfId="0" applyNumberFormat="1" applyFont="1" applyFill="1" applyBorder="1" applyAlignment="1">
      <alignment horizontal="right" vertical="top" wrapText="1"/>
    </xf>
    <xf numFmtId="0" fontId="2" fillId="35" borderId="34" xfId="0" applyNumberFormat="1" applyFont="1" applyFill="1" applyBorder="1" applyAlignment="1">
      <alignment horizontal="right" vertical="top" wrapText="1"/>
    </xf>
    <xf numFmtId="0" fontId="2" fillId="35" borderId="35" xfId="0" applyNumberFormat="1" applyFont="1" applyFill="1" applyBorder="1" applyAlignment="1">
      <alignment horizontal="right" vertical="top" wrapText="1"/>
    </xf>
    <xf numFmtId="0" fontId="2" fillId="36" borderId="32" xfId="0" applyNumberFormat="1" applyFont="1" applyFill="1" applyBorder="1" applyAlignment="1">
      <alignment horizontal="right" vertical="top" wrapText="1"/>
    </xf>
    <xf numFmtId="0" fontId="2" fillId="36" borderId="11" xfId="0" applyNumberFormat="1" applyFont="1" applyFill="1" applyBorder="1" applyAlignment="1">
      <alignment horizontal="right" vertical="top" wrapText="1"/>
    </xf>
    <xf numFmtId="0" fontId="2" fillId="36" borderId="26" xfId="0" applyNumberFormat="1" applyFont="1" applyFill="1" applyBorder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98"/>
  <sheetViews>
    <sheetView tabSelected="1" zoomScalePageLayoutView="0" workbookViewId="0" topLeftCell="A1">
      <pane ySplit="1" topLeftCell="A2" activePane="bottomLeft" state="frozen"/>
      <selection pane="topLeft" activeCell="C15" sqref="C15"/>
      <selection pane="bottomLeft" activeCell="H10" sqref="H10"/>
    </sheetView>
  </sheetViews>
  <sheetFormatPr defaultColWidth="9.140625" defaultRowHeight="12.75" outlineLevelRow="2"/>
  <cols>
    <col min="1" max="1" width="5.7109375" style="2" customWidth="1"/>
    <col min="2" max="2" width="7.7109375" style="11" customWidth="1"/>
    <col min="3" max="3" width="50.421875" style="2" customWidth="1"/>
    <col min="4" max="4" width="9.28125" style="2" customWidth="1"/>
    <col min="5" max="5" width="10.140625" style="2" customWidth="1"/>
    <col min="6" max="7" width="10.7109375" style="2" customWidth="1"/>
    <col min="8" max="8" width="12.00390625" style="2" customWidth="1"/>
    <col min="9" max="16384" width="9.140625" style="2" customWidth="1"/>
  </cols>
  <sheetData>
    <row r="1" spans="1:7" ht="12.75">
      <c r="A1" s="3"/>
      <c r="B1" s="82" t="s">
        <v>177</v>
      </c>
      <c r="C1" s="83"/>
      <c r="D1" s="83"/>
      <c r="E1" s="83"/>
      <c r="F1" s="83"/>
      <c r="G1" s="83"/>
    </row>
    <row r="2" spans="1:7" ht="36.75" customHeight="1">
      <c r="A2" s="3"/>
      <c r="B2" s="82" t="s">
        <v>175</v>
      </c>
      <c r="C2" s="83" t="s">
        <v>174</v>
      </c>
      <c r="D2" s="83"/>
      <c r="E2" s="83"/>
      <c r="F2" s="83"/>
      <c r="G2" s="83"/>
    </row>
    <row r="3" spans="1:7" ht="12.75">
      <c r="A3" s="3"/>
      <c r="B3" s="5"/>
      <c r="C3" s="5"/>
      <c r="D3" s="5"/>
      <c r="E3" s="5"/>
      <c r="F3" s="84"/>
      <c r="G3" s="84"/>
    </row>
    <row r="4" spans="1:7" s="10" customFormat="1" ht="12.75">
      <c r="A4" s="9"/>
      <c r="B4" s="85" t="s">
        <v>89</v>
      </c>
      <c r="C4" s="85" t="s">
        <v>0</v>
      </c>
      <c r="D4" s="85" t="s">
        <v>17</v>
      </c>
      <c r="E4" s="85" t="s">
        <v>1</v>
      </c>
      <c r="F4" s="55" t="s">
        <v>3</v>
      </c>
      <c r="G4" s="55" t="s">
        <v>4</v>
      </c>
    </row>
    <row r="5" spans="1:7" s="10" customFormat="1" ht="12.75">
      <c r="A5" s="9"/>
      <c r="B5" s="86"/>
      <c r="C5" s="86"/>
      <c r="D5" s="86"/>
      <c r="E5" s="86"/>
      <c r="F5" s="78" t="s">
        <v>16</v>
      </c>
      <c r="G5" s="78" t="s">
        <v>16</v>
      </c>
    </row>
    <row r="6" spans="2:7" ht="15.75" outlineLevel="2">
      <c r="B6" s="75" t="s">
        <v>10</v>
      </c>
      <c r="C6" s="80" t="s">
        <v>143</v>
      </c>
      <c r="D6" s="76"/>
      <c r="E6" s="76"/>
      <c r="F6" s="76"/>
      <c r="G6" s="77"/>
    </row>
    <row r="7" spans="2:7" ht="12.75" outlineLevel="2">
      <c r="B7" s="79">
        <v>42370</v>
      </c>
      <c r="C7" s="42" t="s">
        <v>98</v>
      </c>
      <c r="D7" s="43"/>
      <c r="E7" s="44"/>
      <c r="F7" s="45"/>
      <c r="G7" s="13"/>
    </row>
    <row r="8" spans="2:10" ht="38.25" outlineLevel="2">
      <c r="B8" s="59"/>
      <c r="C8" s="46" t="s">
        <v>159</v>
      </c>
      <c r="D8" s="26" t="s">
        <v>5</v>
      </c>
      <c r="E8" s="35">
        <v>2</v>
      </c>
      <c r="F8" s="36"/>
      <c r="G8" s="61">
        <f>F8*E8</f>
        <v>0</v>
      </c>
      <c r="J8" s="6"/>
    </row>
    <row r="9" spans="2:7" ht="12.75" outlineLevel="2">
      <c r="B9" s="60" t="s">
        <v>7</v>
      </c>
      <c r="C9" s="16" t="s">
        <v>99</v>
      </c>
      <c r="D9" s="17"/>
      <c r="E9" s="32"/>
      <c r="F9" s="33"/>
      <c r="G9" s="61"/>
    </row>
    <row r="10" spans="2:7" ht="12.75" outlineLevel="2">
      <c r="B10" s="28"/>
      <c r="C10" s="27" t="s">
        <v>144</v>
      </c>
      <c r="D10" s="28" t="s">
        <v>5</v>
      </c>
      <c r="E10" s="34">
        <v>1</v>
      </c>
      <c r="F10" s="30"/>
      <c r="G10" s="61">
        <f>F10*E10</f>
        <v>0</v>
      </c>
    </row>
    <row r="11" spans="2:7" ht="12.75" outlineLevel="2">
      <c r="B11" s="60" t="s">
        <v>8</v>
      </c>
      <c r="C11" s="16" t="s">
        <v>100</v>
      </c>
      <c r="D11" s="17"/>
      <c r="E11" s="32"/>
      <c r="F11" s="33"/>
      <c r="G11" s="58"/>
    </row>
    <row r="12" spans="2:7" ht="12.75" outlineLevel="2">
      <c r="B12" s="62"/>
      <c r="C12" s="46" t="s">
        <v>152</v>
      </c>
      <c r="D12" s="26"/>
      <c r="E12" s="35"/>
      <c r="F12" s="36"/>
      <c r="G12" s="63"/>
    </row>
    <row r="13" spans="2:7" ht="12.75" outlineLevel="2">
      <c r="B13" s="28"/>
      <c r="C13" s="47" t="s">
        <v>156</v>
      </c>
      <c r="D13" s="28" t="s">
        <v>5</v>
      </c>
      <c r="E13" s="34">
        <v>0</v>
      </c>
      <c r="F13" s="30"/>
      <c r="G13" s="61">
        <f>F13*E13</f>
        <v>0</v>
      </c>
    </row>
    <row r="14" spans="2:7" ht="27.75" customHeight="1" outlineLevel="2">
      <c r="B14" s="28"/>
      <c r="C14" s="47" t="s">
        <v>157</v>
      </c>
      <c r="D14" s="28" t="s">
        <v>5</v>
      </c>
      <c r="E14" s="34">
        <v>1</v>
      </c>
      <c r="F14" s="30"/>
      <c r="G14" s="61">
        <f>F14*E14</f>
        <v>0</v>
      </c>
    </row>
    <row r="15" spans="2:7" ht="12.75" outlineLevel="2">
      <c r="B15" s="64"/>
      <c r="C15" s="47" t="s">
        <v>160</v>
      </c>
      <c r="D15" s="28" t="s">
        <v>5</v>
      </c>
      <c r="E15" s="34">
        <v>1</v>
      </c>
      <c r="F15" s="30"/>
      <c r="G15" s="61">
        <f>F15*E15</f>
        <v>0</v>
      </c>
    </row>
    <row r="16" spans="2:7" ht="12.75" outlineLevel="2">
      <c r="B16" s="60" t="s">
        <v>9</v>
      </c>
      <c r="C16" s="16" t="s">
        <v>97</v>
      </c>
      <c r="D16" s="17"/>
      <c r="E16" s="32"/>
      <c r="F16" s="33"/>
      <c r="G16" s="58"/>
    </row>
    <row r="17" spans="2:7" ht="12.75" outlineLevel="2">
      <c r="B17" s="28"/>
      <c r="C17" s="27" t="s">
        <v>101</v>
      </c>
      <c r="D17" s="28" t="s">
        <v>5</v>
      </c>
      <c r="E17" s="34">
        <v>1</v>
      </c>
      <c r="F17" s="30"/>
      <c r="G17" s="61">
        <f>F17*E17</f>
        <v>0</v>
      </c>
    </row>
    <row r="18" spans="2:7" ht="25.5" outlineLevel="2">
      <c r="B18" s="25"/>
      <c r="C18" s="24" t="s">
        <v>102</v>
      </c>
      <c r="D18" s="25" t="s">
        <v>5</v>
      </c>
      <c r="E18" s="40">
        <v>1</v>
      </c>
      <c r="F18" s="41"/>
      <c r="G18" s="61">
        <f>F18*E18</f>
        <v>0</v>
      </c>
    </row>
    <row r="19" spans="2:7" ht="12.75" outlineLevel="2">
      <c r="B19" s="60" t="s">
        <v>18</v>
      </c>
      <c r="C19" s="16" t="s">
        <v>103</v>
      </c>
      <c r="D19" s="17" t="s">
        <v>166</v>
      </c>
      <c r="E19" s="32">
        <v>0</v>
      </c>
      <c r="F19" s="33"/>
      <c r="G19" s="58"/>
    </row>
    <row r="20" spans="2:7" ht="12.75" outlineLevel="2">
      <c r="B20" s="21"/>
      <c r="C20" s="50" t="s">
        <v>161</v>
      </c>
      <c r="D20" s="21" t="s">
        <v>5</v>
      </c>
      <c r="E20" s="38">
        <v>1</v>
      </c>
      <c r="F20" s="39"/>
      <c r="G20" s="65">
        <f>F20*E20</f>
        <v>0</v>
      </c>
    </row>
    <row r="21" spans="1:8" ht="13.5" customHeight="1" outlineLevel="1" thickBot="1">
      <c r="A21" s="4"/>
      <c r="B21" s="90" t="s">
        <v>167</v>
      </c>
      <c r="C21" s="91"/>
      <c r="D21" s="91"/>
      <c r="E21" s="91"/>
      <c r="F21" s="92"/>
      <c r="G21" s="66">
        <f>SUM(G8:G20)</f>
        <v>0</v>
      </c>
      <c r="H21" s="6"/>
    </row>
    <row r="22" spans="2:7" ht="16.5" outlineLevel="2" thickTop="1">
      <c r="B22" s="56" t="s">
        <v>11</v>
      </c>
      <c r="C22" s="81" t="s">
        <v>145</v>
      </c>
      <c r="D22" s="7"/>
      <c r="E22" s="7"/>
      <c r="F22" s="7"/>
      <c r="G22" s="57"/>
    </row>
    <row r="23" spans="2:7" ht="12.75" outlineLevel="2">
      <c r="B23" s="60" t="s">
        <v>12</v>
      </c>
      <c r="C23" s="16" t="s">
        <v>98</v>
      </c>
      <c r="D23" s="17"/>
      <c r="E23" s="32"/>
      <c r="F23" s="33"/>
      <c r="G23" s="58"/>
    </row>
    <row r="24" spans="2:10" ht="38.25" outlineLevel="2">
      <c r="B24" s="67"/>
      <c r="C24" s="48" t="s">
        <v>159</v>
      </c>
      <c r="D24" s="25" t="s">
        <v>5</v>
      </c>
      <c r="E24" s="40">
        <v>3</v>
      </c>
      <c r="F24" s="41"/>
      <c r="G24" s="65">
        <f>F24*E24</f>
        <v>0</v>
      </c>
      <c r="J24" s="6"/>
    </row>
    <row r="25" spans="2:7" ht="12.75" outlineLevel="2">
      <c r="B25" s="60" t="s">
        <v>13</v>
      </c>
      <c r="C25" s="16" t="s">
        <v>99</v>
      </c>
      <c r="D25" s="17"/>
      <c r="E25" s="32"/>
      <c r="F25" s="33"/>
      <c r="G25" s="58"/>
    </row>
    <row r="26" spans="2:7" ht="12.75" outlineLevel="2">
      <c r="B26" s="28"/>
      <c r="C26" s="27" t="s">
        <v>144</v>
      </c>
      <c r="D26" s="28" t="s">
        <v>5</v>
      </c>
      <c r="E26" s="34">
        <v>1</v>
      </c>
      <c r="F26" s="30"/>
      <c r="G26" s="61">
        <f>F26*E26</f>
        <v>0</v>
      </c>
    </row>
    <row r="27" spans="2:7" ht="12.75" outlineLevel="2">
      <c r="B27" s="60" t="s">
        <v>14</v>
      </c>
      <c r="C27" s="16" t="s">
        <v>100</v>
      </c>
      <c r="D27" s="17"/>
      <c r="E27" s="32"/>
      <c r="F27" s="33"/>
      <c r="G27" s="58"/>
    </row>
    <row r="28" spans="2:7" ht="25.5" outlineLevel="2">
      <c r="B28" s="28"/>
      <c r="C28" s="47" t="s">
        <v>157</v>
      </c>
      <c r="D28" s="28" t="s">
        <v>5</v>
      </c>
      <c r="E28" s="34">
        <v>1</v>
      </c>
      <c r="F28" s="30"/>
      <c r="G28" s="61">
        <f>F28*E28</f>
        <v>0</v>
      </c>
    </row>
    <row r="29" spans="2:7" ht="12.75" outlineLevel="2">
      <c r="B29" s="64"/>
      <c r="C29" s="47" t="s">
        <v>160</v>
      </c>
      <c r="D29" s="28" t="s">
        <v>5</v>
      </c>
      <c r="E29" s="34">
        <v>1</v>
      </c>
      <c r="F29" s="30"/>
      <c r="G29" s="61">
        <f>F29*E29</f>
        <v>0</v>
      </c>
    </row>
    <row r="30" spans="2:7" ht="12.75" outlineLevel="2">
      <c r="B30" s="60" t="s">
        <v>15</v>
      </c>
      <c r="C30" s="16" t="s">
        <v>97</v>
      </c>
      <c r="D30" s="17"/>
      <c r="E30" s="32"/>
      <c r="F30" s="33"/>
      <c r="G30" s="58"/>
    </row>
    <row r="31" spans="2:7" ht="12.75" outlineLevel="2">
      <c r="B31" s="28"/>
      <c r="C31" s="27" t="s">
        <v>101</v>
      </c>
      <c r="D31" s="28" t="s">
        <v>5</v>
      </c>
      <c r="E31" s="34">
        <v>1</v>
      </c>
      <c r="F31" s="30"/>
      <c r="G31" s="61">
        <f>F31*E31</f>
        <v>0</v>
      </c>
    </row>
    <row r="32" spans="2:7" ht="25.5" outlineLevel="2">
      <c r="B32" s="25"/>
      <c r="C32" s="24" t="s">
        <v>102</v>
      </c>
      <c r="D32" s="25" t="s">
        <v>5</v>
      </c>
      <c r="E32" s="40">
        <v>1</v>
      </c>
      <c r="F32" s="41"/>
      <c r="G32" s="68">
        <f>F32*E32</f>
        <v>0</v>
      </c>
    </row>
    <row r="33" spans="2:7" ht="12.75" outlineLevel="2">
      <c r="B33" s="60" t="s">
        <v>90</v>
      </c>
      <c r="C33" s="16" t="s">
        <v>103</v>
      </c>
      <c r="D33" s="17" t="s">
        <v>166</v>
      </c>
      <c r="E33" s="32">
        <v>0</v>
      </c>
      <c r="F33" s="33"/>
      <c r="G33" s="58"/>
    </row>
    <row r="34" spans="2:7" ht="12.75" outlineLevel="2">
      <c r="B34" s="21"/>
      <c r="C34" s="50" t="s">
        <v>161</v>
      </c>
      <c r="D34" s="21" t="s">
        <v>5</v>
      </c>
      <c r="E34" s="38">
        <v>1</v>
      </c>
      <c r="F34" s="51"/>
      <c r="G34" s="65">
        <f>F34*E34</f>
        <v>0</v>
      </c>
    </row>
    <row r="35" spans="1:8" ht="13.5" customHeight="1" outlineLevel="1" thickBot="1">
      <c r="A35" s="4"/>
      <c r="B35" s="90" t="s">
        <v>168</v>
      </c>
      <c r="C35" s="91"/>
      <c r="D35" s="91"/>
      <c r="E35" s="91"/>
      <c r="F35" s="92"/>
      <c r="G35" s="66">
        <f>SUM(G24:G34)</f>
        <v>0</v>
      </c>
      <c r="H35" s="6"/>
    </row>
    <row r="36" spans="2:7" ht="16.5" outlineLevel="2" thickTop="1">
      <c r="B36" s="56" t="s">
        <v>19</v>
      </c>
      <c r="C36" s="81" t="s">
        <v>146</v>
      </c>
      <c r="D36" s="7"/>
      <c r="E36" s="7"/>
      <c r="F36" s="7"/>
      <c r="G36" s="57"/>
    </row>
    <row r="37" spans="2:7" ht="12.75" outlineLevel="2">
      <c r="B37" s="60" t="s">
        <v>91</v>
      </c>
      <c r="C37" s="16" t="s">
        <v>98</v>
      </c>
      <c r="D37" s="17"/>
      <c r="E37" s="32"/>
      <c r="F37" s="33"/>
      <c r="G37" s="58"/>
    </row>
    <row r="38" spans="2:10" ht="38.25" outlineLevel="2">
      <c r="B38" s="67"/>
      <c r="C38" s="48" t="s">
        <v>159</v>
      </c>
      <c r="D38" s="25" t="s">
        <v>5</v>
      </c>
      <c r="E38" s="40">
        <v>4</v>
      </c>
      <c r="F38" s="41"/>
      <c r="G38" s="65">
        <f>F38*E38</f>
        <v>0</v>
      </c>
      <c r="J38" s="6"/>
    </row>
    <row r="39" spans="2:7" ht="12.75" outlineLevel="2">
      <c r="B39" s="60" t="s">
        <v>92</v>
      </c>
      <c r="C39" s="16" t="s">
        <v>99</v>
      </c>
      <c r="D39" s="17"/>
      <c r="E39" s="32"/>
      <c r="F39" s="33"/>
      <c r="G39" s="58"/>
    </row>
    <row r="40" spans="2:7" ht="12.75" outlineLevel="2">
      <c r="B40" s="28"/>
      <c r="C40" s="27" t="s">
        <v>144</v>
      </c>
      <c r="D40" s="28" t="s">
        <v>5</v>
      </c>
      <c r="E40" s="34">
        <v>1</v>
      </c>
      <c r="F40" s="30"/>
      <c r="G40" s="61">
        <f>F40*E40</f>
        <v>0</v>
      </c>
    </row>
    <row r="41" spans="2:7" ht="12.75" outlineLevel="2">
      <c r="B41" s="60" t="s">
        <v>93</v>
      </c>
      <c r="C41" s="16" t="s">
        <v>100</v>
      </c>
      <c r="D41" s="17"/>
      <c r="E41" s="32"/>
      <c r="F41" s="33"/>
      <c r="G41" s="58"/>
    </row>
    <row r="42" spans="2:7" ht="30" customHeight="1" outlineLevel="2">
      <c r="B42" s="28"/>
      <c r="C42" s="47" t="s">
        <v>157</v>
      </c>
      <c r="D42" s="28" t="s">
        <v>5</v>
      </c>
      <c r="E42" s="34">
        <v>1</v>
      </c>
      <c r="F42" s="30"/>
      <c r="G42" s="61">
        <f>F42*E42</f>
        <v>0</v>
      </c>
    </row>
    <row r="43" spans="2:7" ht="12.75" outlineLevel="2">
      <c r="B43" s="64"/>
      <c r="C43" s="47" t="s">
        <v>160</v>
      </c>
      <c r="D43" s="28" t="s">
        <v>5</v>
      </c>
      <c r="E43" s="34">
        <v>1</v>
      </c>
      <c r="F43" s="30"/>
      <c r="G43" s="61">
        <f>F43*E43</f>
        <v>0</v>
      </c>
    </row>
    <row r="44" spans="2:7" ht="12.75" outlineLevel="2">
      <c r="B44" s="60" t="s">
        <v>94</v>
      </c>
      <c r="C44" s="16" t="s">
        <v>97</v>
      </c>
      <c r="D44" s="17"/>
      <c r="E44" s="32"/>
      <c r="F44" s="33"/>
      <c r="G44" s="58"/>
    </row>
    <row r="45" spans="2:7" ht="12.75" outlineLevel="2">
      <c r="B45" s="28"/>
      <c r="C45" s="27" t="s">
        <v>101</v>
      </c>
      <c r="D45" s="28" t="s">
        <v>5</v>
      </c>
      <c r="E45" s="34">
        <v>1</v>
      </c>
      <c r="F45" s="30"/>
      <c r="G45" s="61">
        <f>F45*E45</f>
        <v>0</v>
      </c>
    </row>
    <row r="46" spans="2:7" ht="25.5" outlineLevel="2">
      <c r="B46" s="25"/>
      <c r="C46" s="24" t="s">
        <v>102</v>
      </c>
      <c r="D46" s="25" t="s">
        <v>5</v>
      </c>
      <c r="E46" s="40">
        <v>1</v>
      </c>
      <c r="F46" s="41"/>
      <c r="G46" s="61">
        <f>F46*E46</f>
        <v>0</v>
      </c>
    </row>
    <row r="47" spans="2:7" ht="12.75" outlineLevel="2">
      <c r="B47" s="60" t="s">
        <v>95</v>
      </c>
      <c r="C47" s="16" t="s">
        <v>103</v>
      </c>
      <c r="D47" s="17" t="s">
        <v>166</v>
      </c>
      <c r="E47" s="32">
        <v>0</v>
      </c>
      <c r="F47" s="33"/>
      <c r="G47" s="58"/>
    </row>
    <row r="48" spans="2:7" ht="12.75" outlineLevel="2">
      <c r="B48" s="21"/>
      <c r="C48" s="50" t="s">
        <v>161</v>
      </c>
      <c r="D48" s="21" t="s">
        <v>5</v>
      </c>
      <c r="E48" s="38">
        <v>1</v>
      </c>
      <c r="F48" s="51"/>
      <c r="G48" s="65">
        <f>F48*E48</f>
        <v>0</v>
      </c>
    </row>
    <row r="49" spans="1:8" ht="14.25" customHeight="1" outlineLevel="1" thickBot="1">
      <c r="A49" s="4"/>
      <c r="B49" s="90" t="s">
        <v>169</v>
      </c>
      <c r="C49" s="91"/>
      <c r="D49" s="91"/>
      <c r="E49" s="91"/>
      <c r="F49" s="92"/>
      <c r="G49" s="66">
        <f>SUM(G38:G48)</f>
        <v>0</v>
      </c>
      <c r="H49" s="6"/>
    </row>
    <row r="50" spans="2:7" ht="16.5" outlineLevel="2" thickTop="1">
      <c r="B50" s="56" t="s">
        <v>104</v>
      </c>
      <c r="C50" s="81" t="s">
        <v>162</v>
      </c>
      <c r="D50" s="7"/>
      <c r="E50" s="7"/>
      <c r="F50" s="7"/>
      <c r="G50" s="57"/>
    </row>
    <row r="51" spans="2:7" ht="12.75" outlineLevel="2">
      <c r="B51" s="60" t="s">
        <v>106</v>
      </c>
      <c r="C51" s="16" t="s">
        <v>112</v>
      </c>
      <c r="D51" s="17"/>
      <c r="E51" s="18"/>
      <c r="F51" s="19"/>
      <c r="G51" s="58"/>
    </row>
    <row r="52" spans="2:9" ht="12.75" outlineLevel="2">
      <c r="B52" s="28"/>
      <c r="C52" s="47" t="s">
        <v>153</v>
      </c>
      <c r="D52" s="28" t="s">
        <v>5</v>
      </c>
      <c r="E52" s="34">
        <v>9</v>
      </c>
      <c r="F52" s="30"/>
      <c r="G52" s="61">
        <f>F52*E52</f>
        <v>0</v>
      </c>
      <c r="H52" s="14"/>
      <c r="I52" s="6"/>
    </row>
    <row r="53" spans="2:9" ht="12.75" outlineLevel="2">
      <c r="B53" s="69" t="s">
        <v>107</v>
      </c>
      <c r="C53" s="42" t="s">
        <v>100</v>
      </c>
      <c r="D53" s="43" t="s">
        <v>166</v>
      </c>
      <c r="E53" s="44"/>
      <c r="F53" s="45"/>
      <c r="G53" s="13"/>
      <c r="H53" s="14"/>
      <c r="I53" s="6"/>
    </row>
    <row r="54" spans="2:9" ht="15" customHeight="1" outlineLevel="2">
      <c r="B54" s="26"/>
      <c r="C54" s="46" t="s">
        <v>154</v>
      </c>
      <c r="D54" s="26" t="s">
        <v>5</v>
      </c>
      <c r="E54" s="35">
        <v>1</v>
      </c>
      <c r="F54" s="36"/>
      <c r="G54" s="63">
        <f>F54*E54</f>
        <v>0</v>
      </c>
      <c r="H54" s="14"/>
      <c r="I54" s="6"/>
    </row>
    <row r="55" spans="2:9" ht="12.75" outlineLevel="2">
      <c r="B55" s="26"/>
      <c r="C55" s="46" t="s">
        <v>155</v>
      </c>
      <c r="D55" s="26"/>
      <c r="E55" s="35"/>
      <c r="F55" s="36"/>
      <c r="G55" s="63"/>
      <c r="H55" s="14"/>
      <c r="I55" s="6"/>
    </row>
    <row r="56" spans="2:9" ht="25.5" outlineLevel="2">
      <c r="B56" s="29"/>
      <c r="C56" s="49" t="s">
        <v>158</v>
      </c>
      <c r="D56" s="29"/>
      <c r="E56" s="37"/>
      <c r="F56" s="31"/>
      <c r="G56" s="70"/>
      <c r="H56" s="14"/>
      <c r="I56" s="6"/>
    </row>
    <row r="57" spans="2:9" ht="25.5" outlineLevel="2">
      <c r="B57" s="71" t="s">
        <v>108</v>
      </c>
      <c r="C57" s="52" t="s">
        <v>163</v>
      </c>
      <c r="D57" s="26" t="s">
        <v>5</v>
      </c>
      <c r="E57" s="53">
        <v>3</v>
      </c>
      <c r="F57" s="54"/>
      <c r="G57" s="63">
        <f>F57*E57</f>
        <v>0</v>
      </c>
      <c r="H57" s="14"/>
      <c r="I57" s="6"/>
    </row>
    <row r="58" spans="2:9" ht="12.75" outlineLevel="2">
      <c r="B58" s="60" t="s">
        <v>109</v>
      </c>
      <c r="C58" s="16" t="s">
        <v>103</v>
      </c>
      <c r="D58" s="17" t="s">
        <v>166</v>
      </c>
      <c r="E58" s="18">
        <v>0</v>
      </c>
      <c r="F58" s="19"/>
      <c r="G58" s="58"/>
      <c r="H58" s="14"/>
      <c r="I58" s="6"/>
    </row>
    <row r="59" spans="2:9" ht="12.75" outlineLevel="2">
      <c r="B59" s="21"/>
      <c r="C59" s="20" t="s">
        <v>164</v>
      </c>
      <c r="D59" s="21" t="s">
        <v>5</v>
      </c>
      <c r="E59" s="22">
        <v>1</v>
      </c>
      <c r="F59" s="23"/>
      <c r="G59" s="65">
        <f>F59*E59</f>
        <v>0</v>
      </c>
      <c r="H59" s="14"/>
      <c r="I59" s="6"/>
    </row>
    <row r="60" spans="1:8" ht="14.25" customHeight="1" outlineLevel="1" thickBot="1">
      <c r="A60" s="4"/>
      <c r="B60" s="90" t="s">
        <v>170</v>
      </c>
      <c r="C60" s="91"/>
      <c r="D60" s="91"/>
      <c r="E60" s="91"/>
      <c r="F60" s="92"/>
      <c r="G60" s="66">
        <f>SUM(G52:G59)</f>
        <v>0</v>
      </c>
      <c r="H60" s="6"/>
    </row>
    <row r="61" spans="2:7" ht="16.5" outlineLevel="2" thickTop="1">
      <c r="B61" s="56" t="s">
        <v>105</v>
      </c>
      <c r="C61" s="81" t="s">
        <v>113</v>
      </c>
      <c r="D61" s="7"/>
      <c r="E61" s="7"/>
      <c r="F61" s="7"/>
      <c r="G61" s="57"/>
    </row>
    <row r="62" spans="2:7" ht="12.75" outlineLevel="2">
      <c r="B62" s="60" t="s">
        <v>110</v>
      </c>
      <c r="C62" s="16" t="s">
        <v>114</v>
      </c>
      <c r="D62" s="17"/>
      <c r="E62" s="18"/>
      <c r="F62" s="19"/>
      <c r="G62" s="58"/>
    </row>
    <row r="63" spans="2:9" ht="12.75" outlineLevel="2">
      <c r="B63" s="21"/>
      <c r="C63" s="20" t="s">
        <v>115</v>
      </c>
      <c r="D63" s="21" t="s">
        <v>6</v>
      </c>
      <c r="E63" s="22">
        <v>415</v>
      </c>
      <c r="F63" s="23"/>
      <c r="G63" s="65">
        <f>F63*E63</f>
        <v>0</v>
      </c>
      <c r="H63" s="14"/>
      <c r="I63" s="6"/>
    </row>
    <row r="64" spans="2:9" ht="12.75" outlineLevel="2">
      <c r="B64" s="21"/>
      <c r="C64" s="20" t="s">
        <v>116</v>
      </c>
      <c r="D64" s="21" t="s">
        <v>6</v>
      </c>
      <c r="E64" s="22">
        <v>6</v>
      </c>
      <c r="F64" s="23"/>
      <c r="G64" s="65">
        <f aca="true" t="shared" si="0" ref="G64:G75">F64*E64</f>
        <v>0</v>
      </c>
      <c r="H64" s="14"/>
      <c r="I64" s="6"/>
    </row>
    <row r="65" spans="2:9" ht="12.75" outlineLevel="2">
      <c r="B65" s="21"/>
      <c r="C65" s="20" t="s">
        <v>117</v>
      </c>
      <c r="D65" s="21" t="s">
        <v>6</v>
      </c>
      <c r="E65" s="22">
        <v>1</v>
      </c>
      <c r="F65" s="23"/>
      <c r="G65" s="65">
        <f t="shared" si="0"/>
        <v>0</v>
      </c>
      <c r="H65" s="14"/>
      <c r="I65" s="6"/>
    </row>
    <row r="66" spans="2:9" ht="12.75" outlineLevel="2">
      <c r="B66" s="21"/>
      <c r="C66" s="20" t="s">
        <v>118</v>
      </c>
      <c r="D66" s="21" t="s">
        <v>6</v>
      </c>
      <c r="E66" s="22">
        <v>510</v>
      </c>
      <c r="F66" s="23"/>
      <c r="G66" s="65">
        <f t="shared" si="0"/>
        <v>0</v>
      </c>
      <c r="H66" s="14"/>
      <c r="I66" s="6"/>
    </row>
    <row r="67" spans="2:9" ht="15.75" customHeight="1" outlineLevel="2">
      <c r="B67" s="21"/>
      <c r="C67" s="20" t="s">
        <v>119</v>
      </c>
      <c r="D67" s="21" t="s">
        <v>120</v>
      </c>
      <c r="E67" s="22">
        <v>3</v>
      </c>
      <c r="F67" s="23"/>
      <c r="G67" s="65">
        <f t="shared" si="0"/>
        <v>0</v>
      </c>
      <c r="H67" s="14"/>
      <c r="I67" s="6"/>
    </row>
    <row r="68" spans="2:9" ht="12.75" outlineLevel="2">
      <c r="B68" s="21"/>
      <c r="C68" s="20" t="s">
        <v>121</v>
      </c>
      <c r="D68" s="21" t="s">
        <v>120</v>
      </c>
      <c r="E68" s="22">
        <v>8</v>
      </c>
      <c r="F68" s="23"/>
      <c r="G68" s="65">
        <f t="shared" si="0"/>
        <v>0</v>
      </c>
      <c r="H68" s="14"/>
      <c r="I68" s="6"/>
    </row>
    <row r="69" spans="2:9" ht="12.75" outlineLevel="2">
      <c r="B69" s="21"/>
      <c r="C69" s="20" t="s">
        <v>122</v>
      </c>
      <c r="D69" s="21" t="s">
        <v>120</v>
      </c>
      <c r="E69" s="22">
        <v>8</v>
      </c>
      <c r="F69" s="23"/>
      <c r="G69" s="65">
        <f t="shared" si="0"/>
        <v>0</v>
      </c>
      <c r="H69" s="14"/>
      <c r="I69" s="6"/>
    </row>
    <row r="70" spans="2:9" ht="12.75" outlineLevel="2">
      <c r="B70" s="21"/>
      <c r="C70" s="20" t="s">
        <v>123</v>
      </c>
      <c r="D70" s="21" t="s">
        <v>120</v>
      </c>
      <c r="E70" s="22">
        <v>3</v>
      </c>
      <c r="F70" s="23"/>
      <c r="G70" s="65">
        <f t="shared" si="0"/>
        <v>0</v>
      </c>
      <c r="H70" s="14"/>
      <c r="I70" s="6"/>
    </row>
    <row r="71" spans="2:9" ht="12.75" outlineLevel="2">
      <c r="B71" s="21"/>
      <c r="C71" s="20" t="s">
        <v>124</v>
      </c>
      <c r="D71" s="21" t="s">
        <v>6</v>
      </c>
      <c r="E71" s="22">
        <v>415</v>
      </c>
      <c r="F71" s="23"/>
      <c r="G71" s="65">
        <f t="shared" si="0"/>
        <v>0</v>
      </c>
      <c r="H71" s="14"/>
      <c r="I71" s="6"/>
    </row>
    <row r="72" spans="2:9" ht="12.75" outlineLevel="2">
      <c r="B72" s="21"/>
      <c r="C72" s="20" t="s">
        <v>125</v>
      </c>
      <c r="D72" s="21" t="s">
        <v>120</v>
      </c>
      <c r="E72" s="22">
        <v>1</v>
      </c>
      <c r="F72" s="23"/>
      <c r="G72" s="65">
        <f t="shared" si="0"/>
        <v>0</v>
      </c>
      <c r="H72" s="14"/>
      <c r="I72" s="6"/>
    </row>
    <row r="73" spans="2:9" ht="25.5" outlineLevel="2">
      <c r="B73" s="21"/>
      <c r="C73" s="20" t="s">
        <v>126</v>
      </c>
      <c r="D73" s="21" t="s">
        <v>120</v>
      </c>
      <c r="E73" s="22">
        <v>3</v>
      </c>
      <c r="F73" s="23"/>
      <c r="G73" s="65">
        <f t="shared" si="0"/>
        <v>0</v>
      </c>
      <c r="H73" s="14"/>
      <c r="I73" s="6"/>
    </row>
    <row r="74" spans="2:9" ht="12.75" outlineLevel="2">
      <c r="B74" s="21"/>
      <c r="C74" s="20" t="s">
        <v>150</v>
      </c>
      <c r="D74" s="21" t="s">
        <v>120</v>
      </c>
      <c r="E74" s="22">
        <v>2</v>
      </c>
      <c r="F74" s="23"/>
      <c r="G74" s="65">
        <f t="shared" si="0"/>
        <v>0</v>
      </c>
      <c r="H74" s="14"/>
      <c r="I74" s="6"/>
    </row>
    <row r="75" spans="2:9" ht="12.75" outlineLevel="2">
      <c r="B75" s="21"/>
      <c r="C75" s="20" t="s">
        <v>151</v>
      </c>
      <c r="D75" s="21" t="s">
        <v>120</v>
      </c>
      <c r="E75" s="22">
        <v>2</v>
      </c>
      <c r="F75" s="23"/>
      <c r="G75" s="65">
        <f t="shared" si="0"/>
        <v>0</v>
      </c>
      <c r="H75" s="14"/>
      <c r="I75" s="6"/>
    </row>
    <row r="76" spans="2:7" ht="12.75" outlineLevel="2">
      <c r="B76" s="60" t="s">
        <v>111</v>
      </c>
      <c r="C76" s="16" t="s">
        <v>142</v>
      </c>
      <c r="D76" s="17"/>
      <c r="E76" s="18"/>
      <c r="F76" s="19"/>
      <c r="G76" s="58"/>
    </row>
    <row r="77" spans="2:9" ht="12.75" outlineLevel="2">
      <c r="B77" s="21"/>
      <c r="C77" s="20" t="s">
        <v>127</v>
      </c>
      <c r="D77" s="21" t="s">
        <v>6</v>
      </c>
      <c r="E77" s="22">
        <v>7</v>
      </c>
      <c r="F77" s="23"/>
      <c r="G77" s="65">
        <f>F77*E77</f>
        <v>0</v>
      </c>
      <c r="H77" s="14"/>
      <c r="I77" s="6"/>
    </row>
    <row r="78" spans="2:9" ht="12.75" outlineLevel="2">
      <c r="B78" s="21"/>
      <c r="C78" s="20" t="s">
        <v>128</v>
      </c>
      <c r="D78" s="21" t="s">
        <v>141</v>
      </c>
      <c r="E78" s="22">
        <v>12</v>
      </c>
      <c r="F78" s="23"/>
      <c r="G78" s="65">
        <f aca="true" t="shared" si="1" ref="G78:G93">F78*E78</f>
        <v>0</v>
      </c>
      <c r="H78" s="14"/>
      <c r="I78" s="6"/>
    </row>
    <row r="79" spans="2:9" ht="12.75" outlineLevel="2">
      <c r="B79" s="21"/>
      <c r="C79" s="20" t="s">
        <v>129</v>
      </c>
      <c r="D79" s="21" t="s">
        <v>6</v>
      </c>
      <c r="E79" s="22">
        <v>415</v>
      </c>
      <c r="F79" s="23"/>
      <c r="G79" s="65">
        <f t="shared" si="1"/>
        <v>0</v>
      </c>
      <c r="H79" s="14"/>
      <c r="I79" s="6"/>
    </row>
    <row r="80" spans="2:9" ht="12.75" outlineLevel="2">
      <c r="B80" s="21"/>
      <c r="C80" s="20" t="s">
        <v>130</v>
      </c>
      <c r="D80" s="21" t="s">
        <v>6</v>
      </c>
      <c r="E80" s="22">
        <v>415</v>
      </c>
      <c r="F80" s="23"/>
      <c r="G80" s="65">
        <f t="shared" si="1"/>
        <v>0</v>
      </c>
      <c r="H80" s="14"/>
      <c r="I80" s="6"/>
    </row>
    <row r="81" spans="2:9" ht="12.75" outlineLevel="2">
      <c r="B81" s="21"/>
      <c r="C81" s="20" t="s">
        <v>131</v>
      </c>
      <c r="D81" s="21" t="s">
        <v>6</v>
      </c>
      <c r="E81" s="22">
        <v>7</v>
      </c>
      <c r="F81" s="23"/>
      <c r="G81" s="65">
        <f t="shared" si="1"/>
        <v>0</v>
      </c>
      <c r="H81" s="14"/>
      <c r="I81" s="6"/>
    </row>
    <row r="82" spans="2:9" ht="12.75" outlineLevel="2">
      <c r="B82" s="21"/>
      <c r="C82" s="20" t="s">
        <v>132</v>
      </c>
      <c r="D82" s="21" t="s">
        <v>6</v>
      </c>
      <c r="E82" s="22">
        <v>415</v>
      </c>
      <c r="F82" s="23"/>
      <c r="G82" s="65">
        <f t="shared" si="1"/>
        <v>0</v>
      </c>
      <c r="H82" s="14"/>
      <c r="I82" s="6"/>
    </row>
    <row r="83" spans="2:9" ht="25.5" outlineLevel="2">
      <c r="B83" s="21"/>
      <c r="C83" s="20" t="s">
        <v>147</v>
      </c>
      <c r="D83" s="21" t="s">
        <v>6</v>
      </c>
      <c r="E83" s="22">
        <v>4</v>
      </c>
      <c r="F83" s="23"/>
      <c r="G83" s="65">
        <f t="shared" si="1"/>
        <v>0</v>
      </c>
      <c r="H83" s="14"/>
      <c r="I83" s="6"/>
    </row>
    <row r="84" spans="2:9" ht="25.5" outlineLevel="2">
      <c r="B84" s="21"/>
      <c r="C84" s="20" t="s">
        <v>133</v>
      </c>
      <c r="D84" s="21" t="s">
        <v>6</v>
      </c>
      <c r="E84" s="22">
        <v>390</v>
      </c>
      <c r="F84" s="23"/>
      <c r="G84" s="65">
        <f t="shared" si="1"/>
        <v>0</v>
      </c>
      <c r="H84" s="14"/>
      <c r="I84" s="6"/>
    </row>
    <row r="85" spans="2:9" ht="12.75" outlineLevel="2">
      <c r="B85" s="21"/>
      <c r="C85" s="20" t="s">
        <v>134</v>
      </c>
      <c r="D85" s="21" t="s">
        <v>120</v>
      </c>
      <c r="E85" s="22">
        <v>15</v>
      </c>
      <c r="F85" s="23"/>
      <c r="G85" s="65">
        <f t="shared" si="1"/>
        <v>0</v>
      </c>
      <c r="H85" s="14"/>
      <c r="I85" s="6"/>
    </row>
    <row r="86" spans="2:9" ht="12.75" outlineLevel="2">
      <c r="B86" s="21"/>
      <c r="C86" s="20" t="s">
        <v>135</v>
      </c>
      <c r="D86" s="21" t="s">
        <v>120</v>
      </c>
      <c r="E86" s="22">
        <v>1</v>
      </c>
      <c r="F86" s="23"/>
      <c r="G86" s="65">
        <f t="shared" si="1"/>
        <v>0</v>
      </c>
      <c r="H86" s="14"/>
      <c r="I86" s="6"/>
    </row>
    <row r="87" spans="2:9" ht="25.5" outlineLevel="2">
      <c r="B87" s="21"/>
      <c r="C87" s="20" t="s">
        <v>136</v>
      </c>
      <c r="D87" s="21" t="s">
        <v>120</v>
      </c>
      <c r="E87" s="22">
        <v>3</v>
      </c>
      <c r="F87" s="23"/>
      <c r="G87" s="65">
        <f t="shared" si="1"/>
        <v>0</v>
      </c>
      <c r="H87" s="14"/>
      <c r="I87" s="6"/>
    </row>
    <row r="88" spans="2:9" ht="25.5" outlineLevel="2">
      <c r="B88" s="21"/>
      <c r="C88" s="20" t="s">
        <v>137</v>
      </c>
      <c r="D88" s="21" t="s">
        <v>120</v>
      </c>
      <c r="E88" s="22">
        <v>8</v>
      </c>
      <c r="F88" s="23"/>
      <c r="G88" s="65">
        <f t="shared" si="1"/>
        <v>0</v>
      </c>
      <c r="H88" s="14"/>
      <c r="I88" s="6"/>
    </row>
    <row r="89" spans="2:9" ht="12.75" outlineLevel="2">
      <c r="B89" s="21"/>
      <c r="C89" s="20" t="s">
        <v>138</v>
      </c>
      <c r="D89" s="21" t="s">
        <v>120</v>
      </c>
      <c r="E89" s="22">
        <v>1</v>
      </c>
      <c r="F89" s="23"/>
      <c r="G89" s="65">
        <f t="shared" si="1"/>
        <v>0</v>
      </c>
      <c r="H89" s="14"/>
      <c r="I89" s="6"/>
    </row>
    <row r="90" spans="2:9" ht="12.75" outlineLevel="2">
      <c r="B90" s="21"/>
      <c r="C90" s="20" t="s">
        <v>139</v>
      </c>
      <c r="D90" s="21" t="s">
        <v>120</v>
      </c>
      <c r="E90" s="22">
        <v>3</v>
      </c>
      <c r="F90" s="23"/>
      <c r="G90" s="65">
        <f t="shared" si="1"/>
        <v>0</v>
      </c>
      <c r="H90" s="14"/>
      <c r="I90" s="6"/>
    </row>
    <row r="91" spans="2:9" ht="25.5" outlineLevel="2">
      <c r="B91" s="21"/>
      <c r="C91" s="20" t="s">
        <v>140</v>
      </c>
      <c r="D91" s="21" t="s">
        <v>120</v>
      </c>
      <c r="E91" s="22">
        <v>8</v>
      </c>
      <c r="F91" s="23"/>
      <c r="G91" s="65">
        <f t="shared" si="1"/>
        <v>0</v>
      </c>
      <c r="H91" s="14"/>
      <c r="I91" s="6"/>
    </row>
    <row r="92" spans="2:9" ht="25.5" outlineLevel="2">
      <c r="B92" s="21"/>
      <c r="C92" s="20" t="s">
        <v>148</v>
      </c>
      <c r="D92" s="21" t="s">
        <v>120</v>
      </c>
      <c r="E92" s="22">
        <v>2</v>
      </c>
      <c r="F92" s="23"/>
      <c r="G92" s="65">
        <f t="shared" si="1"/>
        <v>0</v>
      </c>
      <c r="H92" s="14"/>
      <c r="I92" s="6"/>
    </row>
    <row r="93" spans="2:9" ht="12.75" outlineLevel="2">
      <c r="B93" s="21"/>
      <c r="C93" s="20" t="s">
        <v>149</v>
      </c>
      <c r="D93" s="21" t="s">
        <v>120</v>
      </c>
      <c r="E93" s="22">
        <v>2</v>
      </c>
      <c r="F93" s="23"/>
      <c r="G93" s="65">
        <f t="shared" si="1"/>
        <v>0</v>
      </c>
      <c r="H93" s="14"/>
      <c r="I93" s="6"/>
    </row>
    <row r="94" spans="1:8" ht="14.25" customHeight="1" outlineLevel="1" thickBot="1">
      <c r="A94" s="4"/>
      <c r="B94" s="90" t="s">
        <v>171</v>
      </c>
      <c r="C94" s="91"/>
      <c r="D94" s="91"/>
      <c r="E94" s="91"/>
      <c r="F94" s="92"/>
      <c r="G94" s="66">
        <f>SUM(G63:G93)</f>
        <v>0</v>
      </c>
      <c r="H94" s="6"/>
    </row>
    <row r="95" spans="2:7" s="15" customFormat="1" ht="42.75" customHeight="1" outlineLevel="2" thickTop="1">
      <c r="B95" s="72">
        <v>7</v>
      </c>
      <c r="C95" s="87" t="s">
        <v>165</v>
      </c>
      <c r="D95" s="88"/>
      <c r="E95" s="88"/>
      <c r="F95" s="89"/>
      <c r="G95" s="73"/>
    </row>
    <row r="96" spans="1:8" ht="13.5" customHeight="1" outlineLevel="1" thickBot="1">
      <c r="A96" s="4"/>
      <c r="B96" s="90" t="s">
        <v>172</v>
      </c>
      <c r="C96" s="91"/>
      <c r="D96" s="91"/>
      <c r="E96" s="91"/>
      <c r="F96" s="92"/>
      <c r="G96" s="66">
        <f>G95</f>
        <v>0</v>
      </c>
      <c r="H96" s="6"/>
    </row>
    <row r="97" spans="1:8" ht="13.5" customHeight="1" outlineLevel="1" thickBot="1" thickTop="1">
      <c r="A97" s="4"/>
      <c r="B97" s="93" t="s">
        <v>173</v>
      </c>
      <c r="C97" s="94"/>
      <c r="D97" s="94"/>
      <c r="E97" s="94"/>
      <c r="F97" s="95"/>
      <c r="G97" s="74">
        <f>G96+G94+G60+G49+G35+G21</f>
        <v>0</v>
      </c>
      <c r="H97" s="6"/>
    </row>
    <row r="98" spans="1:8" ht="13.5" customHeight="1" outlineLevel="1" thickTop="1">
      <c r="A98" s="4"/>
      <c r="B98" s="93" t="s">
        <v>96</v>
      </c>
      <c r="C98" s="94"/>
      <c r="D98" s="94"/>
      <c r="E98" s="94"/>
      <c r="F98" s="95"/>
      <c r="G98" s="74">
        <f>G97*1.2</f>
        <v>0</v>
      </c>
      <c r="H98" s="6"/>
    </row>
  </sheetData>
  <sheetProtection/>
  <mergeCells count="16">
    <mergeCell ref="C95:F95"/>
    <mergeCell ref="B96:F96"/>
    <mergeCell ref="B97:F97"/>
    <mergeCell ref="B98:F98"/>
    <mergeCell ref="B21:F21"/>
    <mergeCell ref="B35:F35"/>
    <mergeCell ref="B49:F49"/>
    <mergeCell ref="B60:F60"/>
    <mergeCell ref="B94:F94"/>
    <mergeCell ref="B1:G1"/>
    <mergeCell ref="F3:G3"/>
    <mergeCell ref="B4:B5"/>
    <mergeCell ref="C4:C5"/>
    <mergeCell ref="D4:D5"/>
    <mergeCell ref="E4:E5"/>
    <mergeCell ref="B2:G2"/>
  </mergeCells>
  <conditionalFormatting sqref="E7 E29:E33 E43:E47 E39:E41 E9:E12 E25:E27 E15:E19 E53:E54">
    <cfRule type="cellIs" priority="49" dxfId="0" operator="equal" stopIfTrue="1">
      <formula>0</formula>
    </cfRule>
  </conditionalFormatting>
  <conditionalFormatting sqref="E51:E52">
    <cfRule type="cellIs" priority="44" dxfId="0" operator="equal" stopIfTrue="1">
      <formula>0</formula>
    </cfRule>
  </conditionalFormatting>
  <conditionalFormatting sqref="E20">
    <cfRule type="cellIs" priority="48" dxfId="0" operator="equal" stopIfTrue="1">
      <formula>0</formula>
    </cfRule>
  </conditionalFormatting>
  <conditionalFormatting sqref="E55">
    <cfRule type="cellIs" priority="45" dxfId="0" operator="equal" stopIfTrue="1">
      <formula>0</formula>
    </cfRule>
  </conditionalFormatting>
  <conditionalFormatting sqref="E56 E59">
    <cfRule type="cellIs" priority="43" dxfId="0" operator="equal" stopIfTrue="1">
      <formula>0</formula>
    </cfRule>
  </conditionalFormatting>
  <conditionalFormatting sqref="E62:E72">
    <cfRule type="cellIs" priority="42" dxfId="0" operator="equal" stopIfTrue="1">
      <formula>0</formula>
    </cfRule>
  </conditionalFormatting>
  <conditionalFormatting sqref="E73:E75 E77:E93">
    <cfRule type="cellIs" priority="41" dxfId="0" operator="equal" stopIfTrue="1">
      <formula>0</formula>
    </cfRule>
  </conditionalFormatting>
  <conditionalFormatting sqref="E76">
    <cfRule type="cellIs" priority="40" dxfId="0" operator="equal" stopIfTrue="1">
      <formula>0</formula>
    </cfRule>
  </conditionalFormatting>
  <conditionalFormatting sqref="E13">
    <cfRule type="cellIs" priority="39" dxfId="0" operator="equal" stopIfTrue="1">
      <formula>0</formula>
    </cfRule>
  </conditionalFormatting>
  <conditionalFormatting sqref="E23">
    <cfRule type="cellIs" priority="38" dxfId="0" operator="equal" stopIfTrue="1">
      <formula>0</formula>
    </cfRule>
  </conditionalFormatting>
  <conditionalFormatting sqref="E37">
    <cfRule type="cellIs" priority="34" dxfId="0" operator="equal" stopIfTrue="1">
      <formula>0</formula>
    </cfRule>
  </conditionalFormatting>
  <conditionalFormatting sqref="E48">
    <cfRule type="cellIs" priority="33" dxfId="0" operator="equal" stopIfTrue="1">
      <formula>0</formula>
    </cfRule>
  </conditionalFormatting>
  <conditionalFormatting sqref="E28">
    <cfRule type="cellIs" priority="23" dxfId="0" operator="equal" stopIfTrue="1">
      <formula>0</formula>
    </cfRule>
  </conditionalFormatting>
  <conditionalFormatting sqref="E42">
    <cfRule type="cellIs" priority="20" dxfId="0" operator="equal" stopIfTrue="1">
      <formula>0</formula>
    </cfRule>
  </conditionalFormatting>
  <conditionalFormatting sqref="E8">
    <cfRule type="cellIs" priority="17" dxfId="0" operator="equal" stopIfTrue="1">
      <formula>0</formula>
    </cfRule>
  </conditionalFormatting>
  <conditionalFormatting sqref="E14">
    <cfRule type="cellIs" priority="15" dxfId="0" operator="equal" stopIfTrue="1">
      <formula>0</formula>
    </cfRule>
  </conditionalFormatting>
  <conditionalFormatting sqref="E24">
    <cfRule type="cellIs" priority="13" dxfId="0" operator="equal" stopIfTrue="1">
      <formula>0</formula>
    </cfRule>
  </conditionalFormatting>
  <conditionalFormatting sqref="E38">
    <cfRule type="cellIs" priority="9" dxfId="0" operator="equal" stopIfTrue="1">
      <formula>0</formula>
    </cfRule>
  </conditionalFormatting>
  <conditionalFormatting sqref="E34">
    <cfRule type="cellIs" priority="3" dxfId="0" operator="equal" stopIfTrue="1">
      <formula>0</formula>
    </cfRule>
  </conditionalFormatting>
  <conditionalFormatting sqref="E57">
    <cfRule type="cellIs" priority="2" dxfId="0" operator="equal" stopIfTrue="1">
      <formula>0</formula>
    </cfRule>
  </conditionalFormatting>
  <conditionalFormatting sqref="E58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35"/>
  <sheetViews>
    <sheetView zoomScalePageLayoutView="0" workbookViewId="0" topLeftCell="A10">
      <selection activeCell="D31" sqref="D31"/>
    </sheetView>
  </sheetViews>
  <sheetFormatPr defaultColWidth="9.140625" defaultRowHeight="12.75"/>
  <cols>
    <col min="1" max="1" width="28.7109375" style="0" bestFit="1" customWidth="1"/>
    <col min="2" max="2" width="5.421875" style="0" bestFit="1" customWidth="1"/>
    <col min="3" max="3" width="17.00390625" style="0" bestFit="1" customWidth="1"/>
    <col min="4" max="4" width="11.57421875" style="0" bestFit="1" customWidth="1"/>
    <col min="5" max="5" width="9.140625" style="0" bestFit="1" customWidth="1"/>
    <col min="6" max="6" width="11.140625" style="0" bestFit="1" customWidth="1"/>
    <col min="7" max="7" width="12.140625" style="0" bestFit="1" customWidth="1"/>
  </cols>
  <sheetData>
    <row r="1" ht="12.75">
      <c r="A1" s="1" t="s">
        <v>178</v>
      </c>
    </row>
    <row r="2" spans="1:7" ht="12.75">
      <c r="A2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</row>
    <row r="3" spans="1:7" ht="12.75">
      <c r="A3" t="s">
        <v>27</v>
      </c>
      <c r="B3" t="s">
        <v>28</v>
      </c>
      <c r="C3">
        <v>1</v>
      </c>
      <c r="D3" t="s">
        <v>179</v>
      </c>
      <c r="E3" t="s">
        <v>180</v>
      </c>
      <c r="F3">
        <v>1</v>
      </c>
      <c r="G3" t="s">
        <v>181</v>
      </c>
    </row>
    <row r="4" spans="1:7" ht="12.75">
      <c r="A4" t="s">
        <v>29</v>
      </c>
      <c r="B4" t="s">
        <v>30</v>
      </c>
      <c r="C4">
        <v>10</v>
      </c>
      <c r="D4" t="s">
        <v>182</v>
      </c>
      <c r="E4" t="s">
        <v>183</v>
      </c>
      <c r="F4">
        <v>1</v>
      </c>
      <c r="G4" t="s">
        <v>184</v>
      </c>
    </row>
    <row r="5" spans="1:7" ht="12.75">
      <c r="A5" t="s">
        <v>31</v>
      </c>
      <c r="B5" t="s">
        <v>32</v>
      </c>
      <c r="C5">
        <v>1</v>
      </c>
      <c r="D5" t="s">
        <v>185</v>
      </c>
      <c r="E5" t="s">
        <v>186</v>
      </c>
      <c r="F5">
        <v>1</v>
      </c>
      <c r="G5" t="s">
        <v>187</v>
      </c>
    </row>
    <row r="6" spans="1:7" ht="12.75">
      <c r="A6" t="s">
        <v>33</v>
      </c>
      <c r="B6" t="s">
        <v>34</v>
      </c>
      <c r="C6">
        <v>10</v>
      </c>
      <c r="D6" t="s">
        <v>188</v>
      </c>
      <c r="E6" t="s">
        <v>189</v>
      </c>
      <c r="F6">
        <v>1</v>
      </c>
      <c r="G6" t="s">
        <v>190</v>
      </c>
    </row>
    <row r="7" spans="1:7" ht="12.75">
      <c r="A7" t="s">
        <v>35</v>
      </c>
      <c r="B7" t="s">
        <v>36</v>
      </c>
      <c r="C7">
        <v>1</v>
      </c>
      <c r="D7" t="s">
        <v>191</v>
      </c>
      <c r="E7" t="s">
        <v>192</v>
      </c>
      <c r="F7">
        <v>1</v>
      </c>
      <c r="G7" t="s">
        <v>193</v>
      </c>
    </row>
    <row r="8" spans="1:7" ht="12.75">
      <c r="A8" t="s">
        <v>37</v>
      </c>
      <c r="B8" t="s">
        <v>38</v>
      </c>
      <c r="C8">
        <v>100</v>
      </c>
      <c r="D8" t="s">
        <v>194</v>
      </c>
      <c r="E8" t="s">
        <v>176</v>
      </c>
      <c r="F8">
        <v>1</v>
      </c>
      <c r="G8" t="s">
        <v>195</v>
      </c>
    </row>
    <row r="9" spans="1:7" ht="12.75">
      <c r="A9" t="s">
        <v>39</v>
      </c>
      <c r="B9" t="s">
        <v>40</v>
      </c>
      <c r="C9">
        <v>10</v>
      </c>
      <c r="D9" t="s">
        <v>196</v>
      </c>
      <c r="E9" t="s">
        <v>197</v>
      </c>
      <c r="F9">
        <v>1</v>
      </c>
      <c r="G9" t="s">
        <v>198</v>
      </c>
    </row>
    <row r="10" spans="1:7" ht="12.75">
      <c r="A10" t="s">
        <v>41</v>
      </c>
      <c r="B10" t="s">
        <v>42</v>
      </c>
      <c r="C10">
        <v>1</v>
      </c>
      <c r="D10" t="s">
        <v>199</v>
      </c>
      <c r="E10" t="s">
        <v>200</v>
      </c>
      <c r="F10">
        <v>1</v>
      </c>
      <c r="G10" t="s">
        <v>201</v>
      </c>
    </row>
    <row r="11" spans="1:7" ht="12.75">
      <c r="A11" t="s">
        <v>43</v>
      </c>
      <c r="B11" t="s">
        <v>44</v>
      </c>
      <c r="C11">
        <v>10</v>
      </c>
      <c r="D11" t="s">
        <v>202</v>
      </c>
      <c r="E11" t="s">
        <v>203</v>
      </c>
      <c r="F11">
        <v>1</v>
      </c>
      <c r="G11" t="s">
        <v>204</v>
      </c>
    </row>
    <row r="12" spans="1:7" ht="12.75">
      <c r="A12" t="s">
        <v>45</v>
      </c>
      <c r="B12" t="s">
        <v>46</v>
      </c>
      <c r="C12">
        <v>10</v>
      </c>
      <c r="D12" t="s">
        <v>205</v>
      </c>
      <c r="E12" t="s">
        <v>206</v>
      </c>
      <c r="F12">
        <v>1</v>
      </c>
      <c r="G12" t="s">
        <v>207</v>
      </c>
    </row>
    <row r="13" spans="1:7" ht="12.75">
      <c r="A13" t="s">
        <v>47</v>
      </c>
      <c r="B13" t="s">
        <v>48</v>
      </c>
      <c r="C13">
        <v>1000</v>
      </c>
      <c r="D13" t="s">
        <v>208</v>
      </c>
      <c r="E13" t="s">
        <v>209</v>
      </c>
      <c r="F13">
        <v>1</v>
      </c>
      <c r="G13" t="s">
        <v>210</v>
      </c>
    </row>
    <row r="14" spans="1:7" ht="12.75">
      <c r="A14" t="s">
        <v>49</v>
      </c>
      <c r="B14" t="s">
        <v>50</v>
      </c>
      <c r="C14">
        <v>100</v>
      </c>
      <c r="D14" t="s">
        <v>211</v>
      </c>
      <c r="E14" t="s">
        <v>212</v>
      </c>
      <c r="F14">
        <v>1</v>
      </c>
      <c r="G14" t="s">
        <v>213</v>
      </c>
    </row>
    <row r="15" spans="1:7" ht="12.75">
      <c r="A15" t="s">
        <v>51</v>
      </c>
      <c r="B15" t="s">
        <v>52</v>
      </c>
      <c r="C15">
        <v>10000</v>
      </c>
      <c r="D15" t="s">
        <v>214</v>
      </c>
      <c r="E15" t="s">
        <v>215</v>
      </c>
      <c r="F15">
        <v>1</v>
      </c>
      <c r="G15" t="s">
        <v>216</v>
      </c>
    </row>
    <row r="16" spans="1:7" ht="12.75">
      <c r="A16" t="s">
        <v>53</v>
      </c>
      <c r="B16" t="s">
        <v>54</v>
      </c>
      <c r="C16">
        <v>10</v>
      </c>
      <c r="D16" t="s">
        <v>217</v>
      </c>
      <c r="E16" t="s">
        <v>218</v>
      </c>
      <c r="F16">
        <v>1</v>
      </c>
      <c r="G16" t="s">
        <v>219</v>
      </c>
    </row>
    <row r="17" spans="1:7" ht="12.75">
      <c r="A17" t="s">
        <v>55</v>
      </c>
      <c r="B17" t="s">
        <v>56</v>
      </c>
      <c r="C17">
        <v>100</v>
      </c>
      <c r="D17" t="s">
        <v>220</v>
      </c>
      <c r="E17" t="s">
        <v>221</v>
      </c>
      <c r="F17">
        <v>1</v>
      </c>
      <c r="G17" t="s">
        <v>222</v>
      </c>
    </row>
    <row r="18" spans="1:7" ht="12.75">
      <c r="A18" t="s">
        <v>57</v>
      </c>
      <c r="B18" t="s">
        <v>58</v>
      </c>
      <c r="C18">
        <v>1000</v>
      </c>
      <c r="D18" t="s">
        <v>223</v>
      </c>
      <c r="E18" t="s">
        <v>224</v>
      </c>
      <c r="F18">
        <v>1</v>
      </c>
      <c r="G18" t="s">
        <v>225</v>
      </c>
    </row>
    <row r="19" spans="1:7" ht="12.75">
      <c r="A19" t="s">
        <v>59</v>
      </c>
      <c r="B19" t="s">
        <v>60</v>
      </c>
      <c r="C19">
        <v>100</v>
      </c>
      <c r="D19" t="s">
        <v>226</v>
      </c>
      <c r="E19" t="s">
        <v>227</v>
      </c>
      <c r="F19">
        <v>1</v>
      </c>
      <c r="G19" t="s">
        <v>228</v>
      </c>
    </row>
    <row r="20" spans="1:7" ht="12.75">
      <c r="A20" t="s">
        <v>61</v>
      </c>
      <c r="B20" t="s">
        <v>62</v>
      </c>
      <c r="C20">
        <v>10</v>
      </c>
      <c r="D20" t="s">
        <v>229</v>
      </c>
      <c r="E20" t="s">
        <v>230</v>
      </c>
      <c r="F20">
        <v>1</v>
      </c>
      <c r="G20" t="s">
        <v>231</v>
      </c>
    </row>
    <row r="21" spans="1:7" ht="12.75">
      <c r="A21" t="s">
        <v>63</v>
      </c>
      <c r="B21" t="s">
        <v>64</v>
      </c>
      <c r="C21">
        <v>10</v>
      </c>
      <c r="D21" t="s">
        <v>232</v>
      </c>
      <c r="E21" t="s">
        <v>233</v>
      </c>
      <c r="F21">
        <v>1</v>
      </c>
      <c r="G21" t="s">
        <v>234</v>
      </c>
    </row>
    <row r="22" spans="1:7" ht="12.75">
      <c r="A22" t="s">
        <v>65</v>
      </c>
      <c r="B22" t="s">
        <v>66</v>
      </c>
      <c r="C22">
        <v>1</v>
      </c>
      <c r="D22" t="s">
        <v>235</v>
      </c>
      <c r="E22" t="s">
        <v>176</v>
      </c>
      <c r="F22">
        <v>1</v>
      </c>
      <c r="G22" t="s">
        <v>236</v>
      </c>
    </row>
    <row r="23" spans="1:7" ht="12.75">
      <c r="A23" t="s">
        <v>67</v>
      </c>
      <c r="B23" t="s">
        <v>68</v>
      </c>
      <c r="C23">
        <v>100</v>
      </c>
      <c r="D23" t="s">
        <v>237</v>
      </c>
      <c r="E23" t="s">
        <v>238</v>
      </c>
      <c r="F23">
        <v>1</v>
      </c>
      <c r="G23" t="s">
        <v>239</v>
      </c>
    </row>
    <row r="24" spans="1:7" ht="12.75">
      <c r="A24" t="s">
        <v>69</v>
      </c>
      <c r="B24" t="s">
        <v>70</v>
      </c>
      <c r="C24">
        <v>10</v>
      </c>
      <c r="D24" t="s">
        <v>240</v>
      </c>
      <c r="E24" t="s">
        <v>241</v>
      </c>
      <c r="F24">
        <v>1</v>
      </c>
      <c r="G24" t="s">
        <v>242</v>
      </c>
    </row>
    <row r="25" spans="1:7" ht="12.75">
      <c r="A25" t="s">
        <v>71</v>
      </c>
      <c r="B25" t="s">
        <v>72</v>
      </c>
      <c r="C25">
        <v>10</v>
      </c>
      <c r="D25" t="s">
        <v>243</v>
      </c>
      <c r="E25" t="s">
        <v>244</v>
      </c>
      <c r="F25">
        <v>1</v>
      </c>
      <c r="G25" t="s">
        <v>245</v>
      </c>
    </row>
    <row r="26" spans="1:7" ht="12.75">
      <c r="A26" t="s">
        <v>73</v>
      </c>
      <c r="B26" t="s">
        <v>74</v>
      </c>
      <c r="C26">
        <v>100</v>
      </c>
      <c r="D26" t="s">
        <v>246</v>
      </c>
      <c r="E26" t="s">
        <v>247</v>
      </c>
      <c r="F26">
        <v>1</v>
      </c>
      <c r="G26" t="s">
        <v>248</v>
      </c>
    </row>
    <row r="27" spans="1:7" ht="12.75">
      <c r="A27" t="s">
        <v>75</v>
      </c>
      <c r="B27" t="s">
        <v>76</v>
      </c>
      <c r="C27">
        <v>10</v>
      </c>
      <c r="D27" t="s">
        <v>249</v>
      </c>
      <c r="E27" t="s">
        <v>250</v>
      </c>
      <c r="F27">
        <v>1</v>
      </c>
      <c r="G27" t="s">
        <v>251</v>
      </c>
    </row>
    <row r="28" spans="1:7" ht="12.75">
      <c r="A28" t="s">
        <v>77</v>
      </c>
      <c r="B28" t="s">
        <v>78</v>
      </c>
      <c r="C28">
        <v>1</v>
      </c>
      <c r="D28" t="s">
        <v>252</v>
      </c>
      <c r="E28" t="s">
        <v>253</v>
      </c>
      <c r="F28">
        <v>1</v>
      </c>
      <c r="G28" t="s">
        <v>254</v>
      </c>
    </row>
    <row r="29" spans="1:7" ht="12.75">
      <c r="A29" t="s">
        <v>79</v>
      </c>
      <c r="B29" t="s">
        <v>80</v>
      </c>
      <c r="C29">
        <v>100</v>
      </c>
      <c r="D29" t="s">
        <v>255</v>
      </c>
      <c r="E29" t="s">
        <v>256</v>
      </c>
      <c r="F29">
        <v>1</v>
      </c>
      <c r="G29" t="s">
        <v>257</v>
      </c>
    </row>
    <row r="30" spans="1:7" ht="12.75">
      <c r="A30" t="s">
        <v>81</v>
      </c>
      <c r="B30" t="s">
        <v>82</v>
      </c>
      <c r="C30">
        <v>10</v>
      </c>
      <c r="D30" t="s">
        <v>258</v>
      </c>
      <c r="E30" t="s">
        <v>259</v>
      </c>
      <c r="F30">
        <v>1</v>
      </c>
      <c r="G30" t="s">
        <v>260</v>
      </c>
    </row>
    <row r="31" spans="1:7" ht="12.75">
      <c r="A31" s="8" t="s">
        <v>83</v>
      </c>
      <c r="B31" s="8" t="s">
        <v>2</v>
      </c>
      <c r="C31" s="8">
        <v>1</v>
      </c>
      <c r="D31" s="8" t="s">
        <v>261</v>
      </c>
      <c r="E31" t="s">
        <v>262</v>
      </c>
      <c r="F31">
        <v>1</v>
      </c>
      <c r="G31" t="s">
        <v>263</v>
      </c>
    </row>
    <row r="32" spans="1:7" ht="12.75">
      <c r="A32" s="12" t="s">
        <v>84</v>
      </c>
      <c r="B32" s="12" t="s">
        <v>85</v>
      </c>
      <c r="C32" s="12">
        <v>10</v>
      </c>
      <c r="D32" s="12" t="s">
        <v>264</v>
      </c>
      <c r="E32" t="s">
        <v>265</v>
      </c>
      <c r="F32">
        <v>1</v>
      </c>
      <c r="G32" t="s">
        <v>266</v>
      </c>
    </row>
    <row r="33" spans="1:5" ht="12.75">
      <c r="A33" t="s">
        <v>87</v>
      </c>
      <c r="B33" t="s">
        <v>88</v>
      </c>
      <c r="C33">
        <v>1</v>
      </c>
      <c r="D33" t="s">
        <v>267</v>
      </c>
      <c r="E33" t="s">
        <v>268</v>
      </c>
    </row>
    <row r="35" ht="12.75">
      <c r="A35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2016-04-19T11:54:12Z</dcterms:created>
  <dcterms:modified xsi:type="dcterms:W3CDTF">2016-10-31T13:56:09Z</dcterms:modified>
  <cp:category/>
  <cp:version/>
  <cp:contentType/>
  <cp:contentStatus/>
</cp:coreProperties>
</file>